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https://snhdf.sharepoint.com/sites/FichiersSNHDF/Documents partages/PROJETS-SERVICES/SEGUR/SEGUR_Les Mardi du Ségur/2026/MDS HospiConnect/"/>
    </mc:Choice>
  </mc:AlternateContent>
  <xr:revisionPtr revIDLastSave="0" documentId="8_{AB8CDA11-4611-4D90-8C24-59B89CE8FD02}" xr6:coauthVersionLast="47" xr6:coauthVersionMax="47" xr10:uidLastSave="{00000000-0000-0000-0000-000000000000}"/>
  <bookViews>
    <workbookView xWindow="-110" yWindow="-110" windowWidth="19420" windowHeight="11500" firstSheet="1" activeTab="1" xr2:uid="{00000000-000D-0000-FFFF-FFFF00000000}"/>
  </bookViews>
  <sheets>
    <sheet name="Onglet_Standard" sheetId="2" state="hidden" r:id="rId1"/>
    <sheet name="Questionnaire" sheetId="12" r:id="rId2"/>
    <sheet name="Feuil1" sheetId="10" state="hidden" r:id="rId3"/>
  </sheets>
  <definedNames>
    <definedName name="_xlnm.Print_Area" localSheetId="0">Onglet_Standard!$A$1:$E$16</definedName>
    <definedName name="_xlnm.Print_Area" localSheetId="1">Questionnaire!$A$1:$K$105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1" i="12" l="1"/>
  <c r="I46" i="12"/>
  <c r="I35" i="12"/>
  <c r="I12" i="12"/>
  <c r="I16" i="12"/>
  <c r="I87" i="12"/>
  <c r="I80" i="12"/>
  <c r="I84" i="12"/>
  <c r="I94" i="12"/>
  <c r="I78" i="12"/>
  <c r="I74" i="12"/>
  <c r="I70" i="12"/>
  <c r="I66" i="12"/>
  <c r="I62" i="12"/>
  <c r="I58" i="12"/>
  <c r="I54" i="12"/>
  <c r="I50" i="12"/>
  <c r="I42" i="12"/>
  <c r="I31" i="12"/>
  <c r="I38" i="12"/>
  <c r="I25" i="12"/>
  <c r="I28" i="12"/>
  <c r="I21" i="12"/>
  <c r="G97"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fcatteau</author>
  </authors>
  <commentList>
    <comment ref="D62" authorId="0" shapeId="0" xr:uid="{55E59F6F-8FF6-493B-B9C5-2B82104A754D}">
      <text>
        <r>
          <rPr>
            <b/>
            <sz val="9"/>
            <color indexed="81"/>
            <rFont val="Tahoma"/>
            <family val="2"/>
          </rPr>
          <t>fcatteau:</t>
        </r>
        <r>
          <rPr>
            <sz val="9"/>
            <color indexed="81"/>
            <rFont val="Tahoma"/>
            <family val="2"/>
          </rPr>
          <t xml:space="preserve">
On différencie "Fournisseur d'identité" et "Fonctionnalité de SSO" même si la fonctionnalité de SSO vient assez naturellement avec le fournisseur d'identité car en théorie, un service peut déléguer l'authentification au fournisseur d'identité sans que celui-ci active la fonctionnalité de SSO en maintenant une session persistante.</t>
        </r>
      </text>
    </comment>
  </commentList>
</comments>
</file>

<file path=xl/sharedStrings.xml><?xml version="1.0" encoding="utf-8"?>
<sst xmlns="http://schemas.openxmlformats.org/spreadsheetml/2006/main" count="212" uniqueCount="146">
  <si>
    <r>
      <t xml:space="preserve">Afin d'être immédiatement compréhensibles et exploitables par tous, tous les onglets d'un document de type "Tableur" (hors page de garde) doivent porter les données d'identification suivantes (disponibles en "insertion automatique" en en-tête et pied-de-page) :
</t>
    </r>
    <r>
      <rPr>
        <b/>
        <u/>
        <sz val="12"/>
        <color theme="3"/>
        <rFont val="Arial"/>
        <family val="2"/>
        <scheme val="minor"/>
      </rPr>
      <t>En en-tête de page :</t>
    </r>
    <r>
      <rPr>
        <sz val="12"/>
        <color theme="3"/>
        <rFont val="Arial"/>
        <family val="2"/>
        <scheme val="minor"/>
      </rPr>
      <t xml:space="preserve">
  - L’entité émettrice (en haut à droite); 
  - La référence/le nom du document (en haut au centre).
  - La date de mise à jour (en haut à gauche) ;
</t>
    </r>
    <r>
      <rPr>
        <b/>
        <u/>
        <sz val="12"/>
        <color theme="3"/>
        <rFont val="Arial"/>
        <family val="2"/>
        <scheme val="minor"/>
      </rPr>
      <t>Dans le corps du texte :</t>
    </r>
    <r>
      <rPr>
        <sz val="12"/>
        <color theme="3"/>
        <rFont val="Arial"/>
        <family val="2"/>
        <scheme val="minor"/>
      </rPr>
      <t xml:space="preserve">
  - La mention "Confidentiel" sur chaque onglet si le document est classé "confidentiel" (en conservant le "Word-Art" ci-dessus).
</t>
    </r>
    <r>
      <rPr>
        <b/>
        <u/>
        <sz val="12"/>
        <color theme="3"/>
        <rFont val="Arial"/>
        <family val="2"/>
        <scheme val="minor"/>
      </rPr>
      <t>En pied de page :</t>
    </r>
    <r>
      <rPr>
        <sz val="12"/>
        <color theme="3"/>
        <rFont val="Arial"/>
        <family val="2"/>
        <scheme val="minor"/>
      </rPr>
      <t xml:space="preserve">
  - Choisir la classification : Public / Interne / Restreint / Confidentiel (en bas à gauche)
  - Le numéro de la page ainsi que le nombre de pages du document (en bas à droite).
Ces informations permettent de rendre le document identifiable pour tout utilisateur autre que son auteur et d'en assurer la traçabilité tout au long de son cycle de vie.
</t>
    </r>
    <r>
      <rPr>
        <i/>
        <sz val="12"/>
        <color theme="3"/>
        <rFont val="Arial"/>
        <family val="2"/>
        <scheme val="minor"/>
      </rPr>
      <t xml:space="preserve">
Nota : le présent onglet ainsi que la feuille vierge suivante contiennent l'ensemble des informations précisées supra. La duplication de cet onglet permet de conserver ces données d'identification sans avoir à les resaisir.</t>
    </r>
  </si>
  <si>
    <t>Rubrique</t>
  </si>
  <si>
    <t>Description Rubrique</t>
  </si>
  <si>
    <t>Sous rubrique</t>
  </si>
  <si>
    <t>Description sous-rubrique</t>
  </si>
  <si>
    <t>N°</t>
  </si>
  <si>
    <t>Questions</t>
  </si>
  <si>
    <t xml:space="preserve">Renvois vers définitions </t>
  </si>
  <si>
    <t>Réponses possibles</t>
  </si>
  <si>
    <t>Notation</t>
  </si>
  <si>
    <t>Poids</t>
  </si>
  <si>
    <t>IDENTIFICATION STRUCTURE</t>
  </si>
  <si>
    <t>Informations structure</t>
  </si>
  <si>
    <t>Nom de la structure</t>
  </si>
  <si>
    <t>Statut juridique</t>
  </si>
  <si>
    <t>FINESS juridique</t>
  </si>
  <si>
    <t>Informations contact</t>
  </si>
  <si>
    <t>Le contact attendu est celui qui sera à même de pouvoir répondre à d'éventuelles questions complémentaires lors de l'analyse des réponses.
Il ne s'agit donc pas nécessairement du représentant légal de la structure mais plus globalement de la personne ayant organisé la complétion du questionnaire pour la structure.</t>
  </si>
  <si>
    <t>Nom</t>
  </si>
  <si>
    <t>Prénom</t>
  </si>
  <si>
    <t>Fonction</t>
  </si>
  <si>
    <t>Numéro de téléphone</t>
  </si>
  <si>
    <t>Courriel</t>
  </si>
  <si>
    <t>externe ou interne à la structure</t>
  </si>
  <si>
    <t>Commentaire</t>
  </si>
  <si>
    <t>CYCLE DE VIE DES IDENTITES</t>
  </si>
  <si>
    <t>Cette rubrique vise à identifier si la structure a mis en place une gestion du cycle de vie des identités , et si cette gestion couvre l'ensemble des professionnels intervenant dans la structure.</t>
  </si>
  <si>
    <t>Référencement des identités</t>
  </si>
  <si>
    <t>L'objectif est de comprendre comment est répertoriée l'identité du professionnel lorsqu'il intervient sur la structure et si ce processus est appliqué à l'ensemble des professionnels quelque soit la nature de leur contrat ou la durée d'intervention.</t>
  </si>
  <si>
    <t>Est-ce que les identités des professionnels, c'est à dire sans distinction de type de contrat ni de durée d'intervention, sont-elles gérées dans un répertoire centralisé (AD, IAM, LDAP) ?</t>
  </si>
  <si>
    <t>Gestion activité</t>
  </si>
  <si>
    <t>L'objectif est d'identifier si la gestion du cycle de vie de l'identité est maîtrisée au travers d'une procédure rédigée, validée et appliquée couvrant l'ensemble des étapes depuis l'arrivée sur la structure jusqu'à la sortie du professionnel.</t>
  </si>
  <si>
    <t>La gestion du cycle de vie des identités (création, modification, suppression) de la structure est-elle mise en place au travers d'une procédure claire, définie et rédigée ?</t>
  </si>
  <si>
    <t>L'identifiant RPPS des professionels enregistrés par les Ordres ou par les ARS est associé à l'identité locale de ces mêmes professionnels ?</t>
  </si>
  <si>
    <t>La suppression des comptes ou désactivation des comptes est-elle systèmatique à la fin de l'activité ?</t>
  </si>
  <si>
    <t>Gestion des comptes utilisateurs</t>
  </si>
  <si>
    <t>L'objectif est de comprendre les pratiques liées à l'attribution des comptes informatiques, afin de déterminer si chaque identité dispose d'un compte dédié nominatif ou si des comptes génériques sont utilisées pour répondre à certains besoins opérationnels.</t>
  </si>
  <si>
    <t>Utilisez-vous des comptes génériques (non nominatifs) pour accéder à des services numériques (DPI, DUI, GAP, SGL, RIS…) ?</t>
  </si>
  <si>
    <t>Une revue régulière des comptes utilisateurs (nominatifs et génériques) (à privilège ou non) est-elle réalisée ?</t>
  </si>
  <si>
    <t xml:space="preserve">SERVICES NUMERIQUES SENSIBLES LOCAUX </t>
  </si>
  <si>
    <t>Cette rubrique vise à évaluer la gestion des services numériques sensibles locaux.</t>
  </si>
  <si>
    <t>Identification des Services numériques sensibles locaux</t>
  </si>
  <si>
    <t>L'objectif est de comprendre si les services numériques sensibles propres à la structure ont été identifiés afin de mettre en place (ou renforcer) un dispositif de sécurité adapté à leur accès.</t>
  </si>
  <si>
    <t xml:space="preserve">Connaissez- vous les critères permettant de définir les services  numériques sensibles locaux ? </t>
  </si>
  <si>
    <t>cf. chapitre 4.1.2 du Référentiel d’identification électronique des acteurs des secteurs sanitaire, médico-social et social [personnes morales] : https://esante.gouv.fr/sites/default/files/media_entity/documents/referentiel-didentification-electronique---acteurs-des-secteurs-sanitaire%2C-medico-social-et-social-%5Bpersonnes-morales%5D_0_0.zip</t>
  </si>
  <si>
    <t>Les services numériques sensibles sont-ils identifiés ?</t>
  </si>
  <si>
    <t>Gestion des services numériques sensibles</t>
  </si>
  <si>
    <t>L'objectif est d'évaluer si une gestion spécifique des services numériques sensibles a été mise en œuvre au sein de la structure.</t>
  </si>
  <si>
    <t xml:space="preserve">La gestion des accès aux services numériques sensibles repose t'elle sur une matrice d'habilitation basée sur les profils métiers ou rôles ? </t>
  </si>
  <si>
    <t xml:space="preserve">Une revue des habilitations a-t-elle lieu périodiquement ? </t>
  </si>
  <si>
    <t>DROITS ET ACCES DES IDENTITES NUMERIQUES</t>
  </si>
  <si>
    <t>Cette rubrique vise à évaluer la façon dont les accès aux services numériques sensibles sont gérés au sein de la structure. Elle permet d'identifier le niveau d'alignement de la structure avec les bonnes pratiques d'authentification, d'intéropérabilité et de sécurité.</t>
  </si>
  <si>
    <t>L'authentification</t>
  </si>
  <si>
    <t>L'objectif est d'évaluer si la structure a mis en place ou a pour projet de déployer l'authentification multi-facteur et si elle a recours à la délégation d'authentification pour sécuriser l'accès aux services numériques sensibles.</t>
  </si>
  <si>
    <t xml:space="preserve">Est-ce que l'authentification multifacteur (hors login + mdp) est en place pour l'accès aux services sensibles (DPI, DUI, GAP, SGL, RIS…) ? </t>
  </si>
  <si>
    <t xml:space="preserve">Est-ce que l'authentification multifacteur (hors login + mdp) est en place pour les comptes à privilège ? </t>
  </si>
  <si>
    <t>Fournisseur d'identité local</t>
  </si>
  <si>
    <t>L'objectif est d'évaluer si la structure dispose d'un fournisseur d'identité local et a mis en place la délégation d'authentification des fournisseurs de services numériques sensibles à ce fournisseur d'identité</t>
  </si>
  <si>
    <t>Est-ce que la structure a mis en place la délégation d'authentification (via le standard OpenIdConnect) des fournisseurs de services numériques sensibles à un fournisseur d'identité ?</t>
  </si>
  <si>
    <t>Fonctionnalité SSO du fournisseur d'identité local</t>
  </si>
  <si>
    <t xml:space="preserve">L’objectif est d’évaluer si la structure qui dispose d'un fournisseur d'identité local et a mis en place la délégation d'authentification des fournisseurs de services numériques sensibles à ce fournisseur d'identité a activer la fonctionnalité de SSO. 
</t>
  </si>
  <si>
    <t>Dans le cas où la structure a mis en place la délégation d'authentification (via le standard OpenIdConnect) des fournisseurs de services numériques sensibles à un fournisseur d'identité, est-ce qu'un service de SSO (Single Sign-On) est en place ?</t>
  </si>
  <si>
    <t>eSSO</t>
  </si>
  <si>
    <t>L’objectif est d’évaluer si la structure utilise un eSSO (gestionnaire de mot de passe qui assure le remplissage automatique et transparent pour l'utilisateur d'un login/mot de passe dans les services numériques)</t>
  </si>
  <si>
    <t>Est-ce que la structure a mis en place une fonctionnalité de eSSO (gestionnaire de mot de passe qui assure le remplissage automatique et transparent pour l'utilisateur d'un login/mot de passe dans les services numériques) pour simplifier l'accès aux services numériques sensibles via login/mot de passe ?</t>
  </si>
  <si>
    <t>Pro Santé Connect</t>
  </si>
  <si>
    <t xml:space="preserve">Est-ce que la structure propose un mode d'authentification via le fournisseur d'identité Pro Santé Connect ? </t>
  </si>
  <si>
    <t>MOYENS D'IDENTIFICATION ELECTRONIQUE (MIE) &amp; SENSIBILISATION</t>
  </si>
  <si>
    <t>Cette rubrique vise à évaluer l'utilisation et le déploiement des Moyens d'Identificaton Electronique (MIE), déjà mis à disposition de certaines catégories de professionnels de santé, dans le but de garantir un accès sécurisé aux services numériques sensibles.</t>
  </si>
  <si>
    <t>Usage</t>
  </si>
  <si>
    <t>L'objectif est d'identifier si les professionnels de santé utilisent déjà les Moyens d'Identification Electronique (MIE) multi-facteur pour accéder aux services numériques sensibles, que ce soit pour répondre à des exigences réglementaire ou à des besoins opérationnels.</t>
  </si>
  <si>
    <t>Les professionnels de santé de la structure ont-ils recours à l'utilisation de Moyen d'identification électronique multi-facteur pour accèder aux services numériques sensibles ?</t>
  </si>
  <si>
    <t xml:space="preserve">si réponse = non alors renvoyer vers définition </t>
  </si>
  <si>
    <t>Réglementation</t>
  </si>
  <si>
    <t xml:space="preserve">L'objectif est de vérifier si les Moyens d'Identification Electronique (MIE) multi-facteur déjà en place sont conformes aux exigences des référentiels en vigueur, afin d'en grantir la compatibilité avec les usages futurs. </t>
  </si>
  <si>
    <t xml:space="preserve">Connaissez-vous le réglement eIDAS ? 
 </t>
  </si>
  <si>
    <t xml:space="preserve">Les Moyens d'identification électronique utilisés sont ils conformes au Référentiel d'Identification Electronique de la Politique Générale de Sécurité des Systèmes d'Information de Santé ? </t>
  </si>
  <si>
    <t>Sensibilisation</t>
  </si>
  <si>
    <t>L'objectif est d'identifier si une conduite du changement autour des services numériques sensibles a été mise en place et est alimentée, notamment à travers des campagnes d'information régulières, en lien avec les recommandations ou préconisations des divers acteurs (ANS, ARS, ANSSI, DNS,CNIL, ...).</t>
  </si>
  <si>
    <t>Existe-t-il un programme de sensibilisation continue auprès des utilisateurs sur les enjeux de sécurité des services numériques sensibles ?</t>
  </si>
  <si>
    <t>Des campagnes d'information aux services numériques sensibles (usage des MIE, risques cyber, nouvelles réglementation,…) sont-elles organisées ?</t>
  </si>
  <si>
    <t>Est-ce qu'un système de remontée des retours utilisateurs ou incidents liés aux services numériques sensibles (usage MIE, accès etc.) est en place ?</t>
  </si>
  <si>
    <t>Gouvernance et Stratégie</t>
  </si>
  <si>
    <t>L'objectif est d'identifier si l'identité électronique des professionnels est intégrée dans les instances de pilotage stratégique de la structure.</t>
  </si>
  <si>
    <t>La gestion de l'identité électronique des professionnels (habilitations, conformité du MIE, ...) est-elle intégrée dans les instances de pilotage stratégique de la structure ayant toutes les parties prenantes impliquées (DSI, RH, Direction des Affaires médicales, DG…) ?</t>
  </si>
  <si>
    <t>Total</t>
  </si>
  <si>
    <t>Score (%)</t>
  </si>
  <si>
    <t>Niveau de maturité</t>
  </si>
  <si>
    <t>Description</t>
  </si>
  <si>
    <t>0-24</t>
  </si>
  <si>
    <t>Non Initié</t>
  </si>
  <si>
    <t>Aucune ou très faible formalisation, nombreux risques non maîtrisés</t>
  </si>
  <si>
    <t>25-49</t>
  </si>
  <si>
    <t>Débutant</t>
  </si>
  <si>
    <t>Pratiques en cours d’élaboration, quelques mesures en place</t>
  </si>
  <si>
    <t>50-74</t>
  </si>
  <si>
    <t>En cours de structuration</t>
  </si>
  <si>
    <t>Organisation partiellement structurée, des outils en place mais à homogénéiser</t>
  </si>
  <si>
    <t>75-89</t>
  </si>
  <si>
    <t>Structuré</t>
  </si>
  <si>
    <t>Pratiques bien établies, sécurisation correcte</t>
  </si>
  <si>
    <t>90-100</t>
  </si>
  <si>
    <t>Mature</t>
  </si>
  <si>
    <t>Pratiques exemplaires, gestion sécurisée et pilotée</t>
  </si>
  <si>
    <t>Question 2</t>
  </si>
  <si>
    <t xml:space="preserve">question 8 </t>
  </si>
  <si>
    <t>question 14</t>
  </si>
  <si>
    <t xml:space="preserve">question 21 </t>
  </si>
  <si>
    <t>oui</t>
  </si>
  <si>
    <t>oui pour tous nos services</t>
  </si>
  <si>
    <t>partiellement</t>
  </si>
  <si>
    <t>non</t>
  </si>
  <si>
    <t>ne sait pas</t>
  </si>
  <si>
    <t xml:space="preserve">ne sait pas </t>
  </si>
  <si>
    <t>Question 3</t>
  </si>
  <si>
    <t xml:space="preserve">question 9 </t>
  </si>
  <si>
    <t>question 15</t>
  </si>
  <si>
    <t>question 22</t>
  </si>
  <si>
    <t>oui formalisée appliquée et suivie</t>
  </si>
  <si>
    <t>oui régulièrement</t>
  </si>
  <si>
    <t>oui formalisée mais partiellement ou non suivie</t>
  </si>
  <si>
    <t>partiellement identifiés</t>
  </si>
  <si>
    <t>oui occasionnellement</t>
  </si>
  <si>
    <t>informelle ou partiellement définie</t>
  </si>
  <si>
    <t>Question 4</t>
  </si>
  <si>
    <t>question 10</t>
  </si>
  <si>
    <t xml:space="preserve">question 16 </t>
  </si>
  <si>
    <t>question 23</t>
  </si>
  <si>
    <t>oui pour tous les professionnels enregistrés par les Ordres ou par les ARS</t>
  </si>
  <si>
    <t>oui partiellement</t>
  </si>
  <si>
    <t>ne sait pas / ne comprend pas ce que cela veut dire</t>
  </si>
  <si>
    <t>Question 5</t>
  </si>
  <si>
    <t>question 11</t>
  </si>
  <si>
    <t>question 17</t>
  </si>
  <si>
    <t>question 24</t>
  </si>
  <si>
    <t>oui ponctuellement</t>
  </si>
  <si>
    <t>Question 6</t>
  </si>
  <si>
    <t>question 12</t>
  </si>
  <si>
    <t>question 18</t>
  </si>
  <si>
    <t>oui systématiquement</t>
  </si>
  <si>
    <t>Question 7</t>
  </si>
  <si>
    <t>question 13</t>
  </si>
  <si>
    <t>question 19</t>
  </si>
  <si>
    <t>question 20</t>
  </si>
  <si>
    <t>oui exclusivement</t>
  </si>
  <si>
    <t>oui en partie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</si>
</sst>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rial"/>
      <family val="2"/>
      <scheme val="minor"/>
    </font>
    <font>
      <sz val="12"/>
      <color theme="1"/>
      <name val="Arial"/>
      <family val="2"/>
      <scheme val="minor"/>
    </font>
    <font>
      <sz val="12"/>
      <color theme="3"/>
      <name val="Arial"/>
      <family val="2"/>
      <scheme val="minor"/>
    </font>
    <font>
      <i/>
      <sz val="12"/>
      <color theme="3"/>
      <name val="Arial"/>
      <family val="2"/>
      <scheme val="minor"/>
    </font>
    <font>
      <b/>
      <u/>
      <sz val="12"/>
      <color theme="3"/>
      <name val="Arial"/>
      <family val="2"/>
      <scheme val="minor"/>
    </font>
    <font>
      <sz val="11"/>
      <color theme="1"/>
      <name val="Arial"/>
      <family val="2"/>
      <scheme val="minor"/>
    </font>
    <font>
      <b/>
      <sz val="11"/>
      <name val="Arial"/>
      <family val="2"/>
    </font>
    <font>
      <b/>
      <sz val="11"/>
      <name val="Calibri"/>
      <family val="2"/>
    </font>
    <font>
      <sz val="10"/>
      <name val="Arial"/>
      <family val="2"/>
      <charset val="1"/>
    </font>
    <font>
      <sz val="11"/>
      <color rgb="FF000000"/>
      <name val="Aptos Narrow"/>
      <family val="2"/>
    </font>
    <font>
      <b/>
      <sz val="11"/>
      <name val="Aptos Narrow"/>
      <family val="2"/>
    </font>
    <font>
      <b/>
      <sz val="10"/>
      <color theme="1"/>
      <name val="Arial"/>
      <family val="2"/>
    </font>
    <font>
      <sz val="10"/>
      <color theme="1"/>
      <name val="Arial"/>
      <family val="2"/>
    </font>
    <font>
      <sz val="9"/>
      <color indexed="81"/>
      <name val="Tahoma"/>
      <family val="2"/>
    </font>
    <font>
      <b/>
      <sz val="9"/>
      <color indexed="81"/>
      <name val="Tahoma"/>
      <family val="2"/>
    </font>
    <font>
      <sz val="14"/>
      <color theme="1"/>
      <name val="Arial"/>
      <family val="2"/>
    </font>
  </fonts>
  <fills count="5">
    <fill>
      <patternFill patternType="none"/>
    </fill>
    <fill>
      <patternFill patternType="gray125"/>
    </fill>
    <fill>
      <patternFill patternType="solid">
        <fgColor theme="2" tint="0.79998168889431442"/>
        <bgColor indexed="64"/>
      </patternFill>
    </fill>
    <fill>
      <patternFill patternType="solid">
        <fgColor rgb="FFE8E8E8"/>
        <bgColor rgb="FF000000"/>
      </patternFill>
    </fill>
    <fill>
      <patternFill patternType="solid">
        <fgColor theme="0"/>
        <bgColor indexed="64"/>
      </patternFill>
    </fill>
  </fills>
  <borders count="38">
    <border>
      <left/>
      <right/>
      <top/>
      <bottom/>
      <diagonal/>
    </border>
    <border>
      <left style="medium">
        <color theme="3"/>
      </left>
      <right style="medium">
        <color theme="3"/>
      </right>
      <top style="medium">
        <color theme="3"/>
      </top>
      <bottom style="medium">
        <color theme="3"/>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xf numFmtId="0" fontId="5" fillId="0" borderId="0"/>
  </cellStyleXfs>
  <cellXfs count="107">
    <xf numFmtId="0" fontId="0" fillId="0" borderId="0" xfId="0"/>
    <xf numFmtId="0" fontId="1" fillId="0" borderId="0" xfId="0" applyFont="1" applyAlignment="1">
      <alignment vertical="top" wrapText="1"/>
    </xf>
    <xf numFmtId="0" fontId="2" fillId="2" borderId="1" xfId="0" applyFont="1" applyFill="1" applyBorder="1" applyAlignment="1">
      <alignment vertical="top" wrapText="1"/>
    </xf>
    <xf numFmtId="0" fontId="6" fillId="0" borderId="3" xfId="0" applyFont="1" applyBorder="1" applyAlignment="1">
      <alignment horizontal="left" vertical="center"/>
    </xf>
    <xf numFmtId="0" fontId="6" fillId="0" borderId="3" xfId="0" applyFont="1" applyBorder="1" applyAlignment="1">
      <alignment vertical="center" wrapText="1"/>
    </xf>
    <xf numFmtId="0" fontId="6" fillId="0" borderId="4" xfId="0" applyFont="1" applyBorder="1" applyAlignment="1">
      <alignment horizontal="center" vertical="center"/>
    </xf>
    <xf numFmtId="0" fontId="6" fillId="0" borderId="5" xfId="0" applyFont="1" applyBorder="1" applyAlignment="1">
      <alignment vertical="center" wrapText="1"/>
    </xf>
    <xf numFmtId="0" fontId="6" fillId="0" borderId="6" xfId="0" applyFont="1" applyBorder="1" applyAlignment="1">
      <alignment vertical="center" wrapText="1"/>
    </xf>
    <xf numFmtId="0" fontId="8" fillId="0" borderId="0" xfId="0" applyFont="1"/>
    <xf numFmtId="0" fontId="8" fillId="0" borderId="0" xfId="0" applyFont="1" applyAlignment="1">
      <alignment wrapText="1"/>
    </xf>
    <xf numFmtId="0" fontId="8" fillId="0" borderId="0" xfId="0" applyFont="1" applyAlignment="1">
      <alignment vertical="top"/>
    </xf>
    <xf numFmtId="0" fontId="7" fillId="3" borderId="15" xfId="1" applyFont="1" applyFill="1" applyBorder="1" applyAlignment="1">
      <alignment horizontal="center" vertical="top"/>
    </xf>
    <xf numFmtId="0" fontId="7" fillId="3" borderId="16" xfId="1" applyFont="1" applyFill="1" applyBorder="1" applyAlignment="1">
      <alignment horizontal="center" vertical="top"/>
    </xf>
    <xf numFmtId="0" fontId="7" fillId="3" borderId="17" xfId="1" applyFont="1" applyFill="1" applyBorder="1" applyAlignment="1">
      <alignment horizontal="center" vertical="top" wrapText="1"/>
    </xf>
    <xf numFmtId="0" fontId="10" fillId="3" borderId="18" xfId="1" applyFont="1" applyFill="1" applyBorder="1"/>
    <xf numFmtId="0" fontId="10" fillId="0" borderId="19" xfId="1" applyFont="1" applyBorder="1"/>
    <xf numFmtId="0" fontId="9" fillId="0" borderId="20" xfId="1" applyFont="1" applyBorder="1" applyAlignment="1">
      <alignment wrapText="1"/>
    </xf>
    <xf numFmtId="0" fontId="10" fillId="3" borderId="21" xfId="1" applyFont="1" applyFill="1" applyBorder="1"/>
    <xf numFmtId="0" fontId="10" fillId="0" borderId="22" xfId="1" applyFont="1" applyBorder="1"/>
    <xf numFmtId="0" fontId="9" fillId="0" borderId="23" xfId="1" applyFont="1" applyBorder="1" applyAlignment="1">
      <alignment wrapText="1"/>
    </xf>
    <xf numFmtId="0" fontId="8" fillId="0" borderId="3" xfId="0" applyFont="1" applyBorder="1" applyAlignment="1">
      <alignment horizontal="center" vertical="center"/>
    </xf>
    <xf numFmtId="0" fontId="8" fillId="0" borderId="3" xfId="0" applyFont="1" applyBorder="1" applyAlignment="1">
      <alignment vertical="top" wrapText="1"/>
    </xf>
    <xf numFmtId="0" fontId="8" fillId="0" borderId="3" xfId="0" applyFont="1" applyBorder="1" applyAlignment="1">
      <alignment wrapText="1"/>
    </xf>
    <xf numFmtId="0" fontId="8" fillId="0" borderId="3" xfId="0" applyFont="1" applyBorder="1"/>
    <xf numFmtId="0" fontId="8" fillId="0" borderId="7" xfId="0" applyFont="1" applyBorder="1" applyAlignment="1">
      <alignment horizontal="center" vertical="center"/>
    </xf>
    <xf numFmtId="0" fontId="8" fillId="0" borderId="7" xfId="0" applyFont="1" applyBorder="1" applyAlignment="1">
      <alignment vertical="top" wrapText="1"/>
    </xf>
    <xf numFmtId="0" fontId="8" fillId="0" borderId="7" xfId="0" applyFont="1" applyBorder="1" applyAlignment="1">
      <alignment wrapText="1"/>
    </xf>
    <xf numFmtId="0" fontId="8" fillId="0" borderId="7" xfId="0" applyFont="1" applyBorder="1"/>
    <xf numFmtId="0" fontId="8" fillId="0" borderId="10" xfId="0" applyFont="1" applyBorder="1" applyAlignment="1">
      <alignment horizontal="center" vertical="center"/>
    </xf>
    <xf numFmtId="0" fontId="8" fillId="0" borderId="10" xfId="0" applyFont="1" applyBorder="1" applyAlignment="1">
      <alignment vertical="top" wrapText="1"/>
    </xf>
    <xf numFmtId="0" fontId="8" fillId="0" borderId="10" xfId="0" applyFont="1" applyBorder="1" applyAlignment="1">
      <alignment wrapText="1"/>
    </xf>
    <xf numFmtId="0" fontId="8" fillId="0" borderId="10" xfId="0" applyFont="1" applyBorder="1"/>
    <xf numFmtId="0" fontId="12" fillId="0" borderId="3" xfId="0" applyFont="1" applyBorder="1"/>
    <xf numFmtId="0" fontId="12" fillId="0" borderId="7" xfId="0" applyFont="1" applyBorder="1"/>
    <xf numFmtId="0" fontId="12" fillId="0" borderId="10" xfId="0" applyFont="1" applyBorder="1"/>
    <xf numFmtId="0" fontId="8" fillId="0" borderId="0" xfId="0" quotePrefix="1" applyFont="1"/>
    <xf numFmtId="0" fontId="8" fillId="0" borderId="8" xfId="0" applyFont="1" applyBorder="1"/>
    <xf numFmtId="0" fontId="12" fillId="0" borderId="9" xfId="0" applyFont="1" applyBorder="1"/>
    <xf numFmtId="0" fontId="12" fillId="0" borderId="0" xfId="0" applyFont="1" applyAlignment="1">
      <alignment horizontal="left" vertical="top" wrapText="1"/>
    </xf>
    <xf numFmtId="0" fontId="11" fillId="0" borderId="0" xfId="0" applyFont="1" applyAlignment="1">
      <alignment horizontal="left" vertical="center" textRotation="90" wrapText="1"/>
    </xf>
    <xf numFmtId="0" fontId="12" fillId="0" borderId="0" xfId="0" applyFont="1" applyAlignment="1">
      <alignment horizontal="center" vertical="center"/>
    </xf>
    <xf numFmtId="0" fontId="12" fillId="0" borderId="0" xfId="0" applyFont="1"/>
    <xf numFmtId="0" fontId="12" fillId="0" borderId="4" xfId="0" applyFont="1" applyBorder="1"/>
    <xf numFmtId="0" fontId="12" fillId="0" borderId="26" xfId="0" applyFont="1" applyBorder="1"/>
    <xf numFmtId="0" fontId="12" fillId="0" borderId="27" xfId="0" applyFont="1" applyBorder="1"/>
    <xf numFmtId="0" fontId="12" fillId="0" borderId="29" xfId="0" applyFont="1" applyBorder="1"/>
    <xf numFmtId="0" fontId="12" fillId="4" borderId="4" xfId="0" applyFont="1" applyFill="1" applyBorder="1"/>
    <xf numFmtId="0" fontId="12" fillId="4" borderId="26" xfId="0" applyFont="1" applyFill="1" applyBorder="1"/>
    <xf numFmtId="0" fontId="12" fillId="4" borderId="29" xfId="0" applyFont="1" applyFill="1" applyBorder="1"/>
    <xf numFmtId="0" fontId="12" fillId="0" borderId="8" xfId="0" applyFont="1" applyBorder="1" applyAlignment="1">
      <alignment horizontal="left" wrapText="1"/>
    </xf>
    <xf numFmtId="0" fontId="12" fillId="0" borderId="31" xfId="0" applyFont="1" applyBorder="1" applyAlignment="1">
      <alignment horizontal="left" wrapText="1"/>
    </xf>
    <xf numFmtId="0" fontId="15" fillId="0" borderId="0" xfId="0" applyFont="1"/>
    <xf numFmtId="0" fontId="15" fillId="0" borderId="0" xfId="0" applyFont="1" applyAlignment="1">
      <alignment horizontal="center"/>
    </xf>
    <xf numFmtId="0" fontId="12" fillId="0" borderId="11" xfId="0" applyFont="1" applyBorder="1" applyAlignment="1">
      <alignment horizontal="left" vertical="top" wrapText="1"/>
    </xf>
    <xf numFmtId="0" fontId="12" fillId="0" borderId="7"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quotePrefix="1" applyFont="1" applyBorder="1" applyAlignment="1">
      <alignment horizontal="left" vertical="top" wrapText="1"/>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left" wrapText="1"/>
    </xf>
    <xf numFmtId="0" fontId="12" fillId="0" borderId="31" xfId="0" applyFont="1" applyBorder="1" applyAlignment="1">
      <alignment horizontal="left" wrapText="1"/>
    </xf>
    <xf numFmtId="0" fontId="12" fillId="0" borderId="9" xfId="0" applyFont="1" applyBorder="1" applyAlignment="1">
      <alignment horizontal="left" vertical="top" wrapText="1"/>
    </xf>
    <xf numFmtId="0" fontId="12" fillId="0" borderId="3" xfId="0" applyFont="1" applyBorder="1" applyAlignment="1">
      <alignment horizontal="center" vertical="center"/>
    </xf>
    <xf numFmtId="0" fontId="12" fillId="0" borderId="3" xfId="0" applyFont="1" applyBorder="1" applyAlignment="1">
      <alignment horizontal="left" vertical="top" wrapText="1"/>
    </xf>
    <xf numFmtId="0" fontId="12" fillId="0" borderId="30" xfId="0" applyFont="1" applyBorder="1" applyAlignment="1">
      <alignment horizontal="left" wrapText="1"/>
    </xf>
    <xf numFmtId="0" fontId="12" fillId="0" borderId="9" xfId="0" applyFont="1" applyBorder="1" applyAlignment="1">
      <alignment horizontal="center" vertical="center"/>
    </xf>
    <xf numFmtId="0" fontId="12" fillId="0" borderId="28" xfId="0" applyFont="1" applyBorder="1" applyAlignment="1">
      <alignment horizontal="left" vertical="top" wrapText="1"/>
    </xf>
    <xf numFmtId="0" fontId="12" fillId="0" borderId="26" xfId="0" applyFont="1" applyBorder="1" applyAlignment="1">
      <alignment horizontal="left" vertical="top" wrapText="1"/>
    </xf>
    <xf numFmtId="0" fontId="12" fillId="0" borderId="29" xfId="0" applyFont="1" applyBorder="1" applyAlignment="1">
      <alignment horizontal="left" vertical="top" wrapText="1"/>
    </xf>
    <xf numFmtId="0" fontId="11" fillId="0" borderId="12" xfId="0" applyFont="1" applyBorder="1" applyAlignment="1">
      <alignment horizontal="left" vertical="center" textRotation="90" wrapText="1"/>
    </xf>
    <xf numFmtId="0" fontId="11" fillId="0" borderId="13" xfId="0" applyFont="1" applyBorder="1" applyAlignment="1">
      <alignment horizontal="left" vertical="center" textRotation="90" wrapText="1"/>
    </xf>
    <xf numFmtId="0" fontId="11" fillId="0" borderId="14" xfId="0" applyFont="1" applyBorder="1" applyAlignment="1">
      <alignment horizontal="left" vertical="center" textRotation="90"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32" xfId="0" applyFont="1" applyBorder="1" applyAlignment="1">
      <alignment horizontal="left" wrapText="1"/>
    </xf>
    <xf numFmtId="0" fontId="12" fillId="0" borderId="30" xfId="0" applyFont="1" applyBorder="1" applyAlignment="1">
      <alignment horizontal="center" wrapText="1"/>
    </xf>
    <xf numFmtId="0" fontId="12" fillId="0" borderId="8" xfId="0" applyFont="1" applyBorder="1" applyAlignment="1">
      <alignment horizontal="center" wrapText="1"/>
    </xf>
    <xf numFmtId="0" fontId="12" fillId="0" borderId="31" xfId="0" applyFont="1" applyBorder="1" applyAlignment="1">
      <alignment horizontal="center" wrapText="1"/>
    </xf>
    <xf numFmtId="0" fontId="12" fillId="0" borderId="27" xfId="0" applyFont="1" applyBorder="1" applyAlignment="1">
      <alignment horizontal="left" vertical="top" wrapText="1"/>
    </xf>
    <xf numFmtId="0" fontId="11" fillId="0" borderId="3" xfId="0" applyFont="1" applyBorder="1" applyAlignment="1">
      <alignment horizontal="left" vertical="center" textRotation="90" wrapText="1"/>
    </xf>
    <xf numFmtId="0" fontId="11" fillId="0" borderId="7" xfId="0" applyFont="1" applyBorder="1" applyAlignment="1">
      <alignment horizontal="left" vertical="center" textRotation="90" wrapText="1"/>
    </xf>
    <xf numFmtId="0" fontId="11" fillId="0" borderId="10" xfId="0" applyFont="1" applyBorder="1" applyAlignment="1">
      <alignment horizontal="left" vertical="center" textRotation="90" wrapText="1"/>
    </xf>
    <xf numFmtId="0" fontId="12" fillId="0" borderId="0" xfId="0" applyFont="1" applyAlignment="1">
      <alignment horizontal="left" vertical="top" wrapText="1"/>
    </xf>
    <xf numFmtId="0" fontId="12" fillId="0" borderId="2" xfId="0" applyFont="1" applyBorder="1" applyAlignment="1">
      <alignment horizontal="left" vertical="top" wrapText="1"/>
    </xf>
    <xf numFmtId="0" fontId="12" fillId="0" borderId="24" xfId="0" applyFont="1" applyBorder="1" applyAlignment="1">
      <alignment horizontal="left" vertical="top" wrapText="1"/>
    </xf>
    <xf numFmtId="0" fontId="12" fillId="0" borderId="25" xfId="0" applyFont="1" applyBorder="1" applyAlignment="1">
      <alignment horizontal="left" vertical="top" wrapText="1"/>
    </xf>
    <xf numFmtId="0" fontId="11" fillId="0" borderId="3" xfId="0" applyFont="1" applyBorder="1" applyAlignment="1">
      <alignment horizontal="left" vertical="center" textRotation="90"/>
    </xf>
    <xf numFmtId="0" fontId="11" fillId="0" borderId="7" xfId="0" applyFont="1" applyBorder="1" applyAlignment="1">
      <alignment horizontal="left" vertical="center" textRotation="90"/>
    </xf>
    <xf numFmtId="0" fontId="12" fillId="0" borderId="3" xfId="0" applyFont="1" applyBorder="1" applyAlignment="1">
      <alignment horizontal="left" vertical="center" textRotation="90"/>
    </xf>
    <xf numFmtId="0" fontId="12" fillId="0" borderId="7" xfId="0" applyFont="1" applyBorder="1" applyAlignment="1">
      <alignment horizontal="left" vertical="center" textRotation="90"/>
    </xf>
    <xf numFmtId="0" fontId="12" fillId="0" borderId="3" xfId="0" applyFont="1" applyBorder="1" applyAlignment="1">
      <alignment horizontal="left" wrapText="1"/>
    </xf>
    <xf numFmtId="0" fontId="12" fillId="0" borderId="7" xfId="0" applyFont="1" applyBorder="1" applyAlignment="1">
      <alignment horizontal="left" wrapText="1"/>
    </xf>
    <xf numFmtId="0" fontId="12" fillId="0" borderId="10" xfId="0" applyFont="1" applyBorder="1" applyAlignment="1">
      <alignment horizontal="left" wrapText="1"/>
    </xf>
    <xf numFmtId="0" fontId="12" fillId="4" borderId="33" xfId="0" applyFont="1" applyFill="1" applyBorder="1" applyAlignment="1">
      <alignment horizontal="center" vertical="center"/>
    </xf>
    <xf numFmtId="0" fontId="12" fillId="4" borderId="34" xfId="0" applyFont="1" applyFill="1" applyBorder="1" applyAlignment="1">
      <alignment horizontal="center" vertical="center"/>
    </xf>
    <xf numFmtId="0" fontId="12" fillId="4" borderId="35" xfId="0" applyFont="1" applyFill="1" applyBorder="1" applyAlignment="1">
      <alignment horizontal="center" vertical="center"/>
    </xf>
    <xf numFmtId="0" fontId="12" fillId="4" borderId="36" xfId="0" applyFont="1" applyFill="1" applyBorder="1" applyAlignment="1">
      <alignment horizontal="center" vertical="center"/>
    </xf>
    <xf numFmtId="0" fontId="12" fillId="4" borderId="24" xfId="0" applyFont="1" applyFill="1" applyBorder="1" applyAlignment="1">
      <alignment horizontal="center" vertical="center"/>
    </xf>
    <xf numFmtId="0" fontId="12" fillId="4" borderId="37" xfId="0" applyFont="1" applyFill="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0" borderId="24" xfId="0" applyFont="1" applyBorder="1" applyAlignment="1">
      <alignment horizontal="center" vertical="center"/>
    </xf>
    <xf numFmtId="0" fontId="12" fillId="0" borderId="37" xfId="0" applyFont="1" applyBorder="1" applyAlignment="1">
      <alignment horizontal="center" vertical="center"/>
    </xf>
  </cellXfs>
  <cellStyles count="2">
    <cellStyle name="Normal" xfId="0" builtinId="0"/>
    <cellStyle name="Normal 2" xfId="1" xr:uid="{4D20D9AB-2400-414C-BB6D-EDD919498B8F}"/>
  </cellStyles>
  <dxfs count="0"/>
  <tableStyles count="0" defaultTableStyle="TableStyleMedium9" defaultPivotStyle="PivotStyleLight16"/>
  <colors>
    <mruColors>
      <color rgb="FF006A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5314950</xdr:colOff>
      <xdr:row>2</xdr:row>
      <xdr:rowOff>152399</xdr:rowOff>
    </xdr:from>
    <xdr:ext cx="3610376" cy="975900"/>
    <xdr:sp macro="" textlink="">
      <xdr:nvSpPr>
        <xdr:cNvPr id="3" name="Rectangle 2">
          <a:extLst>
            <a:ext uri="{FF2B5EF4-FFF2-40B4-BE49-F238E27FC236}">
              <a16:creationId xmlns:a16="http://schemas.microsoft.com/office/drawing/2014/main" id="{00000000-0008-0000-0100-000003000000}"/>
            </a:ext>
          </a:extLst>
        </xdr:cNvPr>
        <xdr:cNvSpPr/>
      </xdr:nvSpPr>
      <xdr:spPr>
        <a:xfrm rot="683298">
          <a:off x="6534150" y="533399"/>
          <a:ext cx="3610376" cy="975900"/>
        </a:xfrm>
        <a:prstGeom prst="rect">
          <a:avLst/>
        </a:prstGeom>
        <a:noFill/>
      </xdr:spPr>
      <xdr:txBody>
        <a:bodyPr wrap="none" lIns="91440" tIns="45720" rIns="91440" bIns="45720">
          <a:spAutoFit/>
        </a:bodyPr>
        <a:lstStyle/>
        <a:p>
          <a:pPr algn="ctr"/>
          <a:r>
            <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rPr>
            <a:t>Confidentiel</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15</xdr:row>
      <xdr:rowOff>0</xdr:rowOff>
    </xdr:from>
    <xdr:to>
      <xdr:col>10</xdr:col>
      <xdr:colOff>304800</xdr:colOff>
      <xdr:row>16</xdr:row>
      <xdr:rowOff>133351</xdr:rowOff>
    </xdr:to>
    <xdr:sp macro="" textlink="">
      <xdr:nvSpPr>
        <xdr:cNvPr id="2" name="AutoShape 3">
          <a:extLst>
            <a:ext uri="{FF2B5EF4-FFF2-40B4-BE49-F238E27FC236}">
              <a16:creationId xmlns:a16="http://schemas.microsoft.com/office/drawing/2014/main" id="{A20205A8-16B1-4E36-9112-032F64CF3CE5}"/>
            </a:ext>
          </a:extLst>
        </xdr:cNvPr>
        <xdr:cNvSpPr>
          <a:spLocks noChangeAspect="1" noChangeArrowheads="1"/>
        </xdr:cNvSpPr>
      </xdr:nvSpPr>
      <xdr:spPr bwMode="auto">
        <a:xfrm>
          <a:off x="20802600" y="3133725"/>
          <a:ext cx="304800"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15</xdr:row>
      <xdr:rowOff>0</xdr:rowOff>
    </xdr:from>
    <xdr:to>
      <xdr:col>10</xdr:col>
      <xdr:colOff>313690</xdr:colOff>
      <xdr:row>16</xdr:row>
      <xdr:rowOff>133351</xdr:rowOff>
    </xdr:to>
    <xdr:sp macro="" textlink="">
      <xdr:nvSpPr>
        <xdr:cNvPr id="3" name="AutoShape 4">
          <a:extLst>
            <a:ext uri="{FF2B5EF4-FFF2-40B4-BE49-F238E27FC236}">
              <a16:creationId xmlns:a16="http://schemas.microsoft.com/office/drawing/2014/main" id="{A04415C3-5829-4689-8392-CF480ED4CB5B}"/>
            </a:ext>
          </a:extLst>
        </xdr:cNvPr>
        <xdr:cNvSpPr>
          <a:spLocks noChangeAspect="1" noChangeArrowheads="1"/>
        </xdr:cNvSpPr>
      </xdr:nvSpPr>
      <xdr:spPr bwMode="auto">
        <a:xfrm>
          <a:off x="20802600" y="3133725"/>
          <a:ext cx="316865" cy="295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24</xdr:row>
      <xdr:rowOff>0</xdr:rowOff>
    </xdr:from>
    <xdr:to>
      <xdr:col>10</xdr:col>
      <xdr:colOff>19050</xdr:colOff>
      <xdr:row>24</xdr:row>
      <xdr:rowOff>19050</xdr:rowOff>
    </xdr:to>
    <xdr:pic>
      <xdr:nvPicPr>
        <xdr:cNvPr id="4" name="Image 3">
          <a:extLst>
            <a:ext uri="{FF2B5EF4-FFF2-40B4-BE49-F238E27FC236}">
              <a16:creationId xmlns:a16="http://schemas.microsoft.com/office/drawing/2014/main" id="{093929D1-CF86-4B17-B2A2-2D90ED5EFA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24</xdr:row>
      <xdr:rowOff>0</xdr:rowOff>
    </xdr:from>
    <xdr:to>
      <xdr:col>10</xdr:col>
      <xdr:colOff>19050</xdr:colOff>
      <xdr:row>24</xdr:row>
      <xdr:rowOff>19050</xdr:rowOff>
    </xdr:to>
    <xdr:pic>
      <xdr:nvPicPr>
        <xdr:cNvPr id="5" name="Image 4">
          <a:extLst>
            <a:ext uri="{FF2B5EF4-FFF2-40B4-BE49-F238E27FC236}">
              <a16:creationId xmlns:a16="http://schemas.microsoft.com/office/drawing/2014/main" id="{FAF2A669-A799-4BBE-A582-65FDA4EB0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8890</xdr:colOff>
      <xdr:row>24</xdr:row>
      <xdr:rowOff>0</xdr:rowOff>
    </xdr:from>
    <xdr:to>
      <xdr:col>8</xdr:col>
      <xdr:colOff>0</xdr:colOff>
      <xdr:row>24</xdr:row>
      <xdr:rowOff>19050</xdr:rowOff>
    </xdr:to>
    <xdr:pic>
      <xdr:nvPicPr>
        <xdr:cNvPr id="6" name="Image 5">
          <a:extLst>
            <a:ext uri="{FF2B5EF4-FFF2-40B4-BE49-F238E27FC236}">
              <a16:creationId xmlns:a16="http://schemas.microsoft.com/office/drawing/2014/main" id="{A210D98F-681E-46C2-A5EC-A673FFAF6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206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8890</xdr:colOff>
      <xdr:row>24</xdr:row>
      <xdr:rowOff>0</xdr:rowOff>
    </xdr:from>
    <xdr:to>
      <xdr:col>8</xdr:col>
      <xdr:colOff>0</xdr:colOff>
      <xdr:row>24</xdr:row>
      <xdr:rowOff>19050</xdr:rowOff>
    </xdr:to>
    <xdr:pic>
      <xdr:nvPicPr>
        <xdr:cNvPr id="7" name="Image 6">
          <a:extLst>
            <a:ext uri="{FF2B5EF4-FFF2-40B4-BE49-F238E27FC236}">
              <a16:creationId xmlns:a16="http://schemas.microsoft.com/office/drawing/2014/main" id="{E5A78F3A-2BD6-4ADB-879B-2316EB74E6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206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1905</xdr:colOff>
      <xdr:row>24</xdr:row>
      <xdr:rowOff>0</xdr:rowOff>
    </xdr:from>
    <xdr:to>
      <xdr:col>8</xdr:col>
      <xdr:colOff>0</xdr:colOff>
      <xdr:row>24</xdr:row>
      <xdr:rowOff>19050</xdr:rowOff>
    </xdr:to>
    <xdr:pic>
      <xdr:nvPicPr>
        <xdr:cNvPr id="8" name="Image 7">
          <a:extLst>
            <a:ext uri="{FF2B5EF4-FFF2-40B4-BE49-F238E27FC236}">
              <a16:creationId xmlns:a16="http://schemas.microsoft.com/office/drawing/2014/main" id="{796C9933-4AD1-471E-B1A1-1BF1E0AEC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24</xdr:row>
      <xdr:rowOff>0</xdr:rowOff>
    </xdr:from>
    <xdr:to>
      <xdr:col>10</xdr:col>
      <xdr:colOff>19050</xdr:colOff>
      <xdr:row>24</xdr:row>
      <xdr:rowOff>19050</xdr:rowOff>
    </xdr:to>
    <xdr:pic>
      <xdr:nvPicPr>
        <xdr:cNvPr id="9" name="Image 8">
          <a:extLst>
            <a:ext uri="{FF2B5EF4-FFF2-40B4-BE49-F238E27FC236}">
              <a16:creationId xmlns:a16="http://schemas.microsoft.com/office/drawing/2014/main" id="{DE959996-29BC-42A1-A8A5-0D69342DD8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24</xdr:row>
      <xdr:rowOff>0</xdr:rowOff>
    </xdr:from>
    <xdr:to>
      <xdr:col>10</xdr:col>
      <xdr:colOff>19050</xdr:colOff>
      <xdr:row>24</xdr:row>
      <xdr:rowOff>19050</xdr:rowOff>
    </xdr:to>
    <xdr:pic>
      <xdr:nvPicPr>
        <xdr:cNvPr id="10" name="Image 9">
          <a:extLst>
            <a:ext uri="{FF2B5EF4-FFF2-40B4-BE49-F238E27FC236}">
              <a16:creationId xmlns:a16="http://schemas.microsoft.com/office/drawing/2014/main" id="{FBD12370-88B6-45ED-AFB3-D98B70E8A3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8890</xdr:colOff>
      <xdr:row>24</xdr:row>
      <xdr:rowOff>0</xdr:rowOff>
    </xdr:from>
    <xdr:to>
      <xdr:col>8</xdr:col>
      <xdr:colOff>0</xdr:colOff>
      <xdr:row>24</xdr:row>
      <xdr:rowOff>19050</xdr:rowOff>
    </xdr:to>
    <xdr:pic>
      <xdr:nvPicPr>
        <xdr:cNvPr id="11" name="Image 10">
          <a:extLst>
            <a:ext uri="{FF2B5EF4-FFF2-40B4-BE49-F238E27FC236}">
              <a16:creationId xmlns:a16="http://schemas.microsoft.com/office/drawing/2014/main" id="{215F3142-DD8A-4CC5-AFB6-C04534D6CB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206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8890</xdr:colOff>
      <xdr:row>24</xdr:row>
      <xdr:rowOff>0</xdr:rowOff>
    </xdr:from>
    <xdr:to>
      <xdr:col>8</xdr:col>
      <xdr:colOff>0</xdr:colOff>
      <xdr:row>24</xdr:row>
      <xdr:rowOff>19050</xdr:rowOff>
    </xdr:to>
    <xdr:pic>
      <xdr:nvPicPr>
        <xdr:cNvPr id="12" name="Image 11">
          <a:extLst>
            <a:ext uri="{FF2B5EF4-FFF2-40B4-BE49-F238E27FC236}">
              <a16:creationId xmlns:a16="http://schemas.microsoft.com/office/drawing/2014/main" id="{8F6AD520-3459-4C72-95B2-EE633E92F0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206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1905</xdr:colOff>
      <xdr:row>24</xdr:row>
      <xdr:rowOff>0</xdr:rowOff>
    </xdr:from>
    <xdr:to>
      <xdr:col>8</xdr:col>
      <xdr:colOff>0</xdr:colOff>
      <xdr:row>24</xdr:row>
      <xdr:rowOff>19050</xdr:rowOff>
    </xdr:to>
    <xdr:pic>
      <xdr:nvPicPr>
        <xdr:cNvPr id="13" name="Image 12">
          <a:extLst>
            <a:ext uri="{FF2B5EF4-FFF2-40B4-BE49-F238E27FC236}">
              <a16:creationId xmlns:a16="http://schemas.microsoft.com/office/drawing/2014/main" id="{810B8FAF-89AB-42A8-9B17-3C75E26784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24</xdr:row>
      <xdr:rowOff>0</xdr:rowOff>
    </xdr:from>
    <xdr:to>
      <xdr:col>10</xdr:col>
      <xdr:colOff>19050</xdr:colOff>
      <xdr:row>24</xdr:row>
      <xdr:rowOff>19050</xdr:rowOff>
    </xdr:to>
    <xdr:pic>
      <xdr:nvPicPr>
        <xdr:cNvPr id="14" name="Image 13">
          <a:extLst>
            <a:ext uri="{FF2B5EF4-FFF2-40B4-BE49-F238E27FC236}">
              <a16:creationId xmlns:a16="http://schemas.microsoft.com/office/drawing/2014/main" id="{9037B54F-F754-4246-BD66-98EC25DB1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24</xdr:row>
      <xdr:rowOff>0</xdr:rowOff>
    </xdr:from>
    <xdr:to>
      <xdr:col>10</xdr:col>
      <xdr:colOff>19050</xdr:colOff>
      <xdr:row>24</xdr:row>
      <xdr:rowOff>19050</xdr:rowOff>
    </xdr:to>
    <xdr:pic>
      <xdr:nvPicPr>
        <xdr:cNvPr id="15" name="Image 14">
          <a:extLst>
            <a:ext uri="{FF2B5EF4-FFF2-40B4-BE49-F238E27FC236}">
              <a16:creationId xmlns:a16="http://schemas.microsoft.com/office/drawing/2014/main" id="{13A48ABF-3571-417C-ADC1-99429BE9B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8890</xdr:colOff>
      <xdr:row>24</xdr:row>
      <xdr:rowOff>0</xdr:rowOff>
    </xdr:from>
    <xdr:to>
      <xdr:col>8</xdr:col>
      <xdr:colOff>0</xdr:colOff>
      <xdr:row>24</xdr:row>
      <xdr:rowOff>19050</xdr:rowOff>
    </xdr:to>
    <xdr:pic>
      <xdr:nvPicPr>
        <xdr:cNvPr id="16" name="Image 15">
          <a:extLst>
            <a:ext uri="{FF2B5EF4-FFF2-40B4-BE49-F238E27FC236}">
              <a16:creationId xmlns:a16="http://schemas.microsoft.com/office/drawing/2014/main" id="{DF515663-DF99-425F-99A5-98F2A4390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206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8890</xdr:colOff>
      <xdr:row>24</xdr:row>
      <xdr:rowOff>0</xdr:rowOff>
    </xdr:from>
    <xdr:to>
      <xdr:col>8</xdr:col>
      <xdr:colOff>0</xdr:colOff>
      <xdr:row>24</xdr:row>
      <xdr:rowOff>19050</xdr:rowOff>
    </xdr:to>
    <xdr:pic>
      <xdr:nvPicPr>
        <xdr:cNvPr id="17" name="Image 16">
          <a:extLst>
            <a:ext uri="{FF2B5EF4-FFF2-40B4-BE49-F238E27FC236}">
              <a16:creationId xmlns:a16="http://schemas.microsoft.com/office/drawing/2014/main" id="{705F15FE-0140-409E-9B91-46CB3E5C1B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206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1905</xdr:colOff>
      <xdr:row>24</xdr:row>
      <xdr:rowOff>0</xdr:rowOff>
    </xdr:from>
    <xdr:to>
      <xdr:col>8</xdr:col>
      <xdr:colOff>0</xdr:colOff>
      <xdr:row>24</xdr:row>
      <xdr:rowOff>19050</xdr:rowOff>
    </xdr:to>
    <xdr:pic>
      <xdr:nvPicPr>
        <xdr:cNvPr id="18" name="Image 17">
          <a:extLst>
            <a:ext uri="{FF2B5EF4-FFF2-40B4-BE49-F238E27FC236}">
              <a16:creationId xmlns:a16="http://schemas.microsoft.com/office/drawing/2014/main" id="{257D3435-DE90-4638-8C4A-E7B4DA1D6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24</xdr:row>
      <xdr:rowOff>0</xdr:rowOff>
    </xdr:from>
    <xdr:to>
      <xdr:col>10</xdr:col>
      <xdr:colOff>19050</xdr:colOff>
      <xdr:row>24</xdr:row>
      <xdr:rowOff>19050</xdr:rowOff>
    </xdr:to>
    <xdr:pic>
      <xdr:nvPicPr>
        <xdr:cNvPr id="19" name="Image 18">
          <a:extLst>
            <a:ext uri="{FF2B5EF4-FFF2-40B4-BE49-F238E27FC236}">
              <a16:creationId xmlns:a16="http://schemas.microsoft.com/office/drawing/2014/main" id="{CAE72DA7-0E21-4FD8-B890-A0760C15A4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24</xdr:row>
      <xdr:rowOff>0</xdr:rowOff>
    </xdr:from>
    <xdr:to>
      <xdr:col>10</xdr:col>
      <xdr:colOff>19050</xdr:colOff>
      <xdr:row>24</xdr:row>
      <xdr:rowOff>19050</xdr:rowOff>
    </xdr:to>
    <xdr:pic>
      <xdr:nvPicPr>
        <xdr:cNvPr id="20" name="Image 19">
          <a:extLst>
            <a:ext uri="{FF2B5EF4-FFF2-40B4-BE49-F238E27FC236}">
              <a16:creationId xmlns:a16="http://schemas.microsoft.com/office/drawing/2014/main" id="{F2BB888D-B3C3-4E45-902A-F6600927E8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8890</xdr:colOff>
      <xdr:row>24</xdr:row>
      <xdr:rowOff>0</xdr:rowOff>
    </xdr:from>
    <xdr:to>
      <xdr:col>8</xdr:col>
      <xdr:colOff>0</xdr:colOff>
      <xdr:row>24</xdr:row>
      <xdr:rowOff>19050</xdr:rowOff>
    </xdr:to>
    <xdr:pic>
      <xdr:nvPicPr>
        <xdr:cNvPr id="21" name="Image 20">
          <a:extLst>
            <a:ext uri="{FF2B5EF4-FFF2-40B4-BE49-F238E27FC236}">
              <a16:creationId xmlns:a16="http://schemas.microsoft.com/office/drawing/2014/main" id="{B73F3BD4-CCAF-490B-8085-FC59859EA2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206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8890</xdr:colOff>
      <xdr:row>24</xdr:row>
      <xdr:rowOff>0</xdr:rowOff>
    </xdr:from>
    <xdr:to>
      <xdr:col>8</xdr:col>
      <xdr:colOff>0</xdr:colOff>
      <xdr:row>24</xdr:row>
      <xdr:rowOff>19050</xdr:rowOff>
    </xdr:to>
    <xdr:pic>
      <xdr:nvPicPr>
        <xdr:cNvPr id="22" name="Image 21">
          <a:extLst>
            <a:ext uri="{FF2B5EF4-FFF2-40B4-BE49-F238E27FC236}">
              <a16:creationId xmlns:a16="http://schemas.microsoft.com/office/drawing/2014/main" id="{1871B25C-DA5A-4E15-BAC5-FB783DFB94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206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1905</xdr:colOff>
      <xdr:row>24</xdr:row>
      <xdr:rowOff>0</xdr:rowOff>
    </xdr:from>
    <xdr:to>
      <xdr:col>8</xdr:col>
      <xdr:colOff>0</xdr:colOff>
      <xdr:row>24</xdr:row>
      <xdr:rowOff>19050</xdr:rowOff>
    </xdr:to>
    <xdr:pic>
      <xdr:nvPicPr>
        <xdr:cNvPr id="23" name="Image 22">
          <a:extLst>
            <a:ext uri="{FF2B5EF4-FFF2-40B4-BE49-F238E27FC236}">
              <a16:creationId xmlns:a16="http://schemas.microsoft.com/office/drawing/2014/main" id="{04BC2B90-CFC6-4D42-B791-675D6F0CCA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24</xdr:row>
      <xdr:rowOff>0</xdr:rowOff>
    </xdr:from>
    <xdr:to>
      <xdr:col>10</xdr:col>
      <xdr:colOff>19050</xdr:colOff>
      <xdr:row>24</xdr:row>
      <xdr:rowOff>19050</xdr:rowOff>
    </xdr:to>
    <xdr:pic>
      <xdr:nvPicPr>
        <xdr:cNvPr id="24" name="Image 23">
          <a:extLst>
            <a:ext uri="{FF2B5EF4-FFF2-40B4-BE49-F238E27FC236}">
              <a16:creationId xmlns:a16="http://schemas.microsoft.com/office/drawing/2014/main" id="{3BE54051-A9F0-4C34-A615-FF597EA765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304800</xdr:colOff>
      <xdr:row>16</xdr:row>
      <xdr:rowOff>123191</xdr:rowOff>
    </xdr:to>
    <xdr:sp macro="" textlink="">
      <xdr:nvSpPr>
        <xdr:cNvPr id="25" name="AutoShape 3">
          <a:extLst>
            <a:ext uri="{FF2B5EF4-FFF2-40B4-BE49-F238E27FC236}">
              <a16:creationId xmlns:a16="http://schemas.microsoft.com/office/drawing/2014/main" id="{116BBDF4-F5D7-45B7-800C-C647A3D4A052}"/>
            </a:ext>
          </a:extLst>
        </xdr:cNvPr>
        <xdr:cNvSpPr>
          <a:spLocks noChangeAspect="1" noChangeArrowheads="1"/>
        </xdr:cNvSpPr>
      </xdr:nvSpPr>
      <xdr:spPr bwMode="auto">
        <a:xfrm>
          <a:off x="20802600" y="3133725"/>
          <a:ext cx="304800" cy="28829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15</xdr:row>
      <xdr:rowOff>0</xdr:rowOff>
    </xdr:from>
    <xdr:to>
      <xdr:col>10</xdr:col>
      <xdr:colOff>313690</xdr:colOff>
      <xdr:row>16</xdr:row>
      <xdr:rowOff>123191</xdr:rowOff>
    </xdr:to>
    <xdr:sp macro="" textlink="">
      <xdr:nvSpPr>
        <xdr:cNvPr id="26" name="AutoShape 4">
          <a:extLst>
            <a:ext uri="{FF2B5EF4-FFF2-40B4-BE49-F238E27FC236}">
              <a16:creationId xmlns:a16="http://schemas.microsoft.com/office/drawing/2014/main" id="{9981E0F4-E8BB-4A05-96BD-18D7BBF1BB72}"/>
            </a:ext>
          </a:extLst>
        </xdr:cNvPr>
        <xdr:cNvSpPr>
          <a:spLocks noChangeAspect="1" noChangeArrowheads="1"/>
        </xdr:cNvSpPr>
      </xdr:nvSpPr>
      <xdr:spPr bwMode="auto">
        <a:xfrm>
          <a:off x="20802600" y="3133725"/>
          <a:ext cx="316865" cy="28829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24</xdr:row>
      <xdr:rowOff>0</xdr:rowOff>
    </xdr:from>
    <xdr:to>
      <xdr:col>10</xdr:col>
      <xdr:colOff>19050</xdr:colOff>
      <xdr:row>24</xdr:row>
      <xdr:rowOff>19050</xdr:rowOff>
    </xdr:to>
    <xdr:pic>
      <xdr:nvPicPr>
        <xdr:cNvPr id="27" name="Image 26">
          <a:extLst>
            <a:ext uri="{FF2B5EF4-FFF2-40B4-BE49-F238E27FC236}">
              <a16:creationId xmlns:a16="http://schemas.microsoft.com/office/drawing/2014/main" id="{BC01C4FB-AB82-45AD-A8D7-8CB1B5741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24</xdr:row>
      <xdr:rowOff>0</xdr:rowOff>
    </xdr:from>
    <xdr:to>
      <xdr:col>10</xdr:col>
      <xdr:colOff>19050</xdr:colOff>
      <xdr:row>24</xdr:row>
      <xdr:rowOff>19050</xdr:rowOff>
    </xdr:to>
    <xdr:pic>
      <xdr:nvPicPr>
        <xdr:cNvPr id="28" name="Image 27">
          <a:extLst>
            <a:ext uri="{FF2B5EF4-FFF2-40B4-BE49-F238E27FC236}">
              <a16:creationId xmlns:a16="http://schemas.microsoft.com/office/drawing/2014/main" id="{74309657-FE5E-4AF5-9B8D-75CA823FD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8890</xdr:colOff>
      <xdr:row>24</xdr:row>
      <xdr:rowOff>0</xdr:rowOff>
    </xdr:from>
    <xdr:to>
      <xdr:col>8</xdr:col>
      <xdr:colOff>0</xdr:colOff>
      <xdr:row>24</xdr:row>
      <xdr:rowOff>19050</xdr:rowOff>
    </xdr:to>
    <xdr:pic>
      <xdr:nvPicPr>
        <xdr:cNvPr id="29" name="Image 28">
          <a:extLst>
            <a:ext uri="{FF2B5EF4-FFF2-40B4-BE49-F238E27FC236}">
              <a16:creationId xmlns:a16="http://schemas.microsoft.com/office/drawing/2014/main" id="{4CCA3DB4-70C0-494E-88AC-E9F357F2F6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206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8890</xdr:colOff>
      <xdr:row>24</xdr:row>
      <xdr:rowOff>0</xdr:rowOff>
    </xdr:from>
    <xdr:to>
      <xdr:col>8</xdr:col>
      <xdr:colOff>0</xdr:colOff>
      <xdr:row>24</xdr:row>
      <xdr:rowOff>19050</xdr:rowOff>
    </xdr:to>
    <xdr:pic>
      <xdr:nvPicPr>
        <xdr:cNvPr id="30" name="Image 29">
          <a:extLst>
            <a:ext uri="{FF2B5EF4-FFF2-40B4-BE49-F238E27FC236}">
              <a16:creationId xmlns:a16="http://schemas.microsoft.com/office/drawing/2014/main" id="{CDAB5A97-D33A-4C3C-839C-24AD97DC32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206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1905</xdr:colOff>
      <xdr:row>24</xdr:row>
      <xdr:rowOff>0</xdr:rowOff>
    </xdr:from>
    <xdr:to>
      <xdr:col>8</xdr:col>
      <xdr:colOff>0</xdr:colOff>
      <xdr:row>24</xdr:row>
      <xdr:rowOff>19050</xdr:rowOff>
    </xdr:to>
    <xdr:pic>
      <xdr:nvPicPr>
        <xdr:cNvPr id="31" name="Image 30">
          <a:extLst>
            <a:ext uri="{FF2B5EF4-FFF2-40B4-BE49-F238E27FC236}">
              <a16:creationId xmlns:a16="http://schemas.microsoft.com/office/drawing/2014/main" id="{CF5A13FA-B7C8-4438-A9DC-065F6A6BB7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24</xdr:row>
      <xdr:rowOff>0</xdr:rowOff>
    </xdr:from>
    <xdr:to>
      <xdr:col>10</xdr:col>
      <xdr:colOff>19050</xdr:colOff>
      <xdr:row>24</xdr:row>
      <xdr:rowOff>19050</xdr:rowOff>
    </xdr:to>
    <xdr:pic>
      <xdr:nvPicPr>
        <xdr:cNvPr id="32" name="Image 31">
          <a:extLst>
            <a:ext uri="{FF2B5EF4-FFF2-40B4-BE49-F238E27FC236}">
              <a16:creationId xmlns:a16="http://schemas.microsoft.com/office/drawing/2014/main" id="{C78EA4E1-A92C-431A-BEBA-9ABD923F8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24</xdr:row>
      <xdr:rowOff>0</xdr:rowOff>
    </xdr:from>
    <xdr:to>
      <xdr:col>10</xdr:col>
      <xdr:colOff>19050</xdr:colOff>
      <xdr:row>24</xdr:row>
      <xdr:rowOff>19050</xdr:rowOff>
    </xdr:to>
    <xdr:pic>
      <xdr:nvPicPr>
        <xdr:cNvPr id="33" name="Image 32">
          <a:extLst>
            <a:ext uri="{FF2B5EF4-FFF2-40B4-BE49-F238E27FC236}">
              <a16:creationId xmlns:a16="http://schemas.microsoft.com/office/drawing/2014/main" id="{3421350D-BA6D-4D61-BE39-3A8864E5D1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8890</xdr:colOff>
      <xdr:row>24</xdr:row>
      <xdr:rowOff>0</xdr:rowOff>
    </xdr:from>
    <xdr:to>
      <xdr:col>8</xdr:col>
      <xdr:colOff>0</xdr:colOff>
      <xdr:row>24</xdr:row>
      <xdr:rowOff>19050</xdr:rowOff>
    </xdr:to>
    <xdr:pic>
      <xdr:nvPicPr>
        <xdr:cNvPr id="34" name="Image 33">
          <a:extLst>
            <a:ext uri="{FF2B5EF4-FFF2-40B4-BE49-F238E27FC236}">
              <a16:creationId xmlns:a16="http://schemas.microsoft.com/office/drawing/2014/main" id="{B9DCF633-B787-49F0-BD4C-F8E399378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206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8890</xdr:colOff>
      <xdr:row>24</xdr:row>
      <xdr:rowOff>0</xdr:rowOff>
    </xdr:from>
    <xdr:to>
      <xdr:col>8</xdr:col>
      <xdr:colOff>0</xdr:colOff>
      <xdr:row>24</xdr:row>
      <xdr:rowOff>19050</xdr:rowOff>
    </xdr:to>
    <xdr:pic>
      <xdr:nvPicPr>
        <xdr:cNvPr id="35" name="Image 34">
          <a:extLst>
            <a:ext uri="{FF2B5EF4-FFF2-40B4-BE49-F238E27FC236}">
              <a16:creationId xmlns:a16="http://schemas.microsoft.com/office/drawing/2014/main" id="{81B68D0D-1806-41DB-9EDD-225A72BAD1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206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1905</xdr:colOff>
      <xdr:row>24</xdr:row>
      <xdr:rowOff>0</xdr:rowOff>
    </xdr:from>
    <xdr:to>
      <xdr:col>8</xdr:col>
      <xdr:colOff>0</xdr:colOff>
      <xdr:row>24</xdr:row>
      <xdr:rowOff>19050</xdr:rowOff>
    </xdr:to>
    <xdr:pic>
      <xdr:nvPicPr>
        <xdr:cNvPr id="36" name="Image 35">
          <a:extLst>
            <a:ext uri="{FF2B5EF4-FFF2-40B4-BE49-F238E27FC236}">
              <a16:creationId xmlns:a16="http://schemas.microsoft.com/office/drawing/2014/main" id="{7188A427-4F5B-4A48-8DAB-598D41C3B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24</xdr:row>
      <xdr:rowOff>0</xdr:rowOff>
    </xdr:from>
    <xdr:to>
      <xdr:col>10</xdr:col>
      <xdr:colOff>19050</xdr:colOff>
      <xdr:row>24</xdr:row>
      <xdr:rowOff>19050</xdr:rowOff>
    </xdr:to>
    <xdr:pic>
      <xdr:nvPicPr>
        <xdr:cNvPr id="37" name="Image 36">
          <a:extLst>
            <a:ext uri="{FF2B5EF4-FFF2-40B4-BE49-F238E27FC236}">
              <a16:creationId xmlns:a16="http://schemas.microsoft.com/office/drawing/2014/main" id="{AD6DC832-816C-4369-9A9D-8D143B99D7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24</xdr:row>
      <xdr:rowOff>0</xdr:rowOff>
    </xdr:from>
    <xdr:to>
      <xdr:col>10</xdr:col>
      <xdr:colOff>19050</xdr:colOff>
      <xdr:row>24</xdr:row>
      <xdr:rowOff>19050</xdr:rowOff>
    </xdr:to>
    <xdr:pic>
      <xdr:nvPicPr>
        <xdr:cNvPr id="38" name="Image 37">
          <a:extLst>
            <a:ext uri="{FF2B5EF4-FFF2-40B4-BE49-F238E27FC236}">
              <a16:creationId xmlns:a16="http://schemas.microsoft.com/office/drawing/2014/main" id="{719992AA-98D8-485E-90C1-24272A9413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8890</xdr:colOff>
      <xdr:row>24</xdr:row>
      <xdr:rowOff>0</xdr:rowOff>
    </xdr:from>
    <xdr:to>
      <xdr:col>8</xdr:col>
      <xdr:colOff>0</xdr:colOff>
      <xdr:row>24</xdr:row>
      <xdr:rowOff>19050</xdr:rowOff>
    </xdr:to>
    <xdr:pic>
      <xdr:nvPicPr>
        <xdr:cNvPr id="39" name="Image 38">
          <a:extLst>
            <a:ext uri="{FF2B5EF4-FFF2-40B4-BE49-F238E27FC236}">
              <a16:creationId xmlns:a16="http://schemas.microsoft.com/office/drawing/2014/main" id="{DFA8A107-751D-42B5-ABF9-1EE8C61B4C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206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8890</xdr:colOff>
      <xdr:row>24</xdr:row>
      <xdr:rowOff>0</xdr:rowOff>
    </xdr:from>
    <xdr:to>
      <xdr:col>8</xdr:col>
      <xdr:colOff>0</xdr:colOff>
      <xdr:row>24</xdr:row>
      <xdr:rowOff>19050</xdr:rowOff>
    </xdr:to>
    <xdr:pic>
      <xdr:nvPicPr>
        <xdr:cNvPr id="40" name="Image 39">
          <a:extLst>
            <a:ext uri="{FF2B5EF4-FFF2-40B4-BE49-F238E27FC236}">
              <a16:creationId xmlns:a16="http://schemas.microsoft.com/office/drawing/2014/main" id="{BC8D71C8-A787-44A0-9A01-71CBA2DED2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206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1905</xdr:colOff>
      <xdr:row>24</xdr:row>
      <xdr:rowOff>0</xdr:rowOff>
    </xdr:from>
    <xdr:to>
      <xdr:col>8</xdr:col>
      <xdr:colOff>0</xdr:colOff>
      <xdr:row>24</xdr:row>
      <xdr:rowOff>19050</xdr:rowOff>
    </xdr:to>
    <xdr:pic>
      <xdr:nvPicPr>
        <xdr:cNvPr id="41" name="Image 40">
          <a:extLst>
            <a:ext uri="{FF2B5EF4-FFF2-40B4-BE49-F238E27FC236}">
              <a16:creationId xmlns:a16="http://schemas.microsoft.com/office/drawing/2014/main" id="{5D2028DE-860C-424B-AF48-D7F14D78A2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24</xdr:row>
      <xdr:rowOff>0</xdr:rowOff>
    </xdr:from>
    <xdr:to>
      <xdr:col>10</xdr:col>
      <xdr:colOff>19050</xdr:colOff>
      <xdr:row>24</xdr:row>
      <xdr:rowOff>19050</xdr:rowOff>
    </xdr:to>
    <xdr:pic>
      <xdr:nvPicPr>
        <xdr:cNvPr id="42" name="Image 41">
          <a:extLst>
            <a:ext uri="{FF2B5EF4-FFF2-40B4-BE49-F238E27FC236}">
              <a16:creationId xmlns:a16="http://schemas.microsoft.com/office/drawing/2014/main" id="{091E671F-CFFA-4C84-B22F-3AF2C1E564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24</xdr:row>
      <xdr:rowOff>0</xdr:rowOff>
    </xdr:from>
    <xdr:to>
      <xdr:col>10</xdr:col>
      <xdr:colOff>19050</xdr:colOff>
      <xdr:row>24</xdr:row>
      <xdr:rowOff>19050</xdr:rowOff>
    </xdr:to>
    <xdr:pic>
      <xdr:nvPicPr>
        <xdr:cNvPr id="43" name="Image 42">
          <a:extLst>
            <a:ext uri="{FF2B5EF4-FFF2-40B4-BE49-F238E27FC236}">
              <a16:creationId xmlns:a16="http://schemas.microsoft.com/office/drawing/2014/main" id="{DB0D9299-B70D-4527-8DCC-FD9D109B78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8890</xdr:colOff>
      <xdr:row>24</xdr:row>
      <xdr:rowOff>0</xdr:rowOff>
    </xdr:from>
    <xdr:to>
      <xdr:col>8</xdr:col>
      <xdr:colOff>0</xdr:colOff>
      <xdr:row>24</xdr:row>
      <xdr:rowOff>19050</xdr:rowOff>
    </xdr:to>
    <xdr:pic>
      <xdr:nvPicPr>
        <xdr:cNvPr id="44" name="Image 43">
          <a:extLst>
            <a:ext uri="{FF2B5EF4-FFF2-40B4-BE49-F238E27FC236}">
              <a16:creationId xmlns:a16="http://schemas.microsoft.com/office/drawing/2014/main" id="{08A34DEC-868C-4972-B194-EA1DA345C9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206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8890</xdr:colOff>
      <xdr:row>24</xdr:row>
      <xdr:rowOff>0</xdr:rowOff>
    </xdr:from>
    <xdr:to>
      <xdr:col>8</xdr:col>
      <xdr:colOff>0</xdr:colOff>
      <xdr:row>24</xdr:row>
      <xdr:rowOff>19050</xdr:rowOff>
    </xdr:to>
    <xdr:pic>
      <xdr:nvPicPr>
        <xdr:cNvPr id="45" name="Image 44">
          <a:extLst>
            <a:ext uri="{FF2B5EF4-FFF2-40B4-BE49-F238E27FC236}">
              <a16:creationId xmlns:a16="http://schemas.microsoft.com/office/drawing/2014/main" id="{0550CF47-DB20-4C49-A11F-6ACBB64D2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206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1905</xdr:colOff>
      <xdr:row>24</xdr:row>
      <xdr:rowOff>0</xdr:rowOff>
    </xdr:from>
    <xdr:to>
      <xdr:col>8</xdr:col>
      <xdr:colOff>0</xdr:colOff>
      <xdr:row>24</xdr:row>
      <xdr:rowOff>19050</xdr:rowOff>
    </xdr:to>
    <xdr:pic>
      <xdr:nvPicPr>
        <xdr:cNvPr id="46" name="Image 45">
          <a:extLst>
            <a:ext uri="{FF2B5EF4-FFF2-40B4-BE49-F238E27FC236}">
              <a16:creationId xmlns:a16="http://schemas.microsoft.com/office/drawing/2014/main" id="{99FD3A28-B015-4A67-8381-E41D5AC7E4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24</xdr:row>
      <xdr:rowOff>0</xdr:rowOff>
    </xdr:from>
    <xdr:to>
      <xdr:col>10</xdr:col>
      <xdr:colOff>19050</xdr:colOff>
      <xdr:row>24</xdr:row>
      <xdr:rowOff>19050</xdr:rowOff>
    </xdr:to>
    <xdr:pic>
      <xdr:nvPicPr>
        <xdr:cNvPr id="47" name="Image 46">
          <a:extLst>
            <a:ext uri="{FF2B5EF4-FFF2-40B4-BE49-F238E27FC236}">
              <a16:creationId xmlns:a16="http://schemas.microsoft.com/office/drawing/2014/main" id="{EF7ACF0B-E6E5-424A-A70E-86FAD9DD0A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02600" y="45910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ASIP_THEME STANDARD_V1.0">
  <a:themeElements>
    <a:clrScheme name="ASIP_COULEURS STANDARD_V1.0">
      <a:dk1>
        <a:sysClr val="windowText" lastClr="000000"/>
      </a:dk1>
      <a:lt1>
        <a:sysClr val="window" lastClr="FFFFFF"/>
      </a:lt1>
      <a:dk2>
        <a:srgbClr val="006AB2"/>
      </a:dk2>
      <a:lt2>
        <a:srgbClr val="C7C0BA"/>
      </a:lt2>
      <a:accent1>
        <a:srgbClr val="00A1E0"/>
      </a:accent1>
      <a:accent2>
        <a:srgbClr val="95C23D"/>
      </a:accent2>
      <a:accent3>
        <a:srgbClr val="F7D700"/>
      </a:accent3>
      <a:accent4>
        <a:srgbClr val="FF9900"/>
      </a:accent4>
      <a:accent5>
        <a:srgbClr val="E94190"/>
      </a:accent5>
      <a:accent6>
        <a:srgbClr val="B51621"/>
      </a:accent6>
      <a:hlink>
        <a:srgbClr val="00A1E0"/>
      </a:hlink>
      <a:folHlink>
        <a:srgbClr val="E2001A"/>
      </a:folHlink>
    </a:clrScheme>
    <a:fontScheme name="ASIP_POLICE STANDARD_V1.0">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wrap="none" lIns="72000" tIns="72000" rIns="72000" bIns="72000" rtlCol="0" anchor="ctr">
        <a:noAutofit/>
      </a:bodyPr>
      <a:lstStyle>
        <a:defPPr>
          <a:defRPr sz="2800" dirty="0" err="1">
            <a:latin typeface="+mj-lt"/>
          </a:defRPr>
        </a:defPPr>
      </a:lstStyle>
    </a:txDef>
  </a:objectDefaults>
  <a:extraClrSchemeLst/>
  <a:extLst>
    <a:ext uri="{05A4C25C-085E-4340-85A3-A5531E510DB2}">
      <thm15:themeFamily xmlns:thm15="http://schemas.microsoft.com/office/thememl/2012/main" name="Open" id="{66FED925-DBC0-4C91-A59B-B83E759CA808}" vid="{B6BD42B5-40AC-4469-8268-20164A81AF0B}"/>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9:E11"/>
  <sheetViews>
    <sheetView showGridLines="0" showRuler="0" topLeftCell="A7" zoomScaleNormal="100" zoomScaleSheetLayoutView="100" zoomScalePageLayoutView="70" workbookViewId="0">
      <selection activeCell="C10" sqref="C10"/>
    </sheetView>
  </sheetViews>
  <sheetFormatPr baseColWidth="10" defaultColWidth="9" defaultRowHeight="14" x14ac:dyDescent="0.3"/>
  <cols>
    <col min="1" max="2" width="8" customWidth="1"/>
    <col min="3" max="3" width="116.75" customWidth="1"/>
    <col min="4" max="5" width="8" customWidth="1"/>
  </cols>
  <sheetData>
    <row r="9" spans="3:5" ht="14.5" thickBot="1" x14ac:dyDescent="0.35"/>
    <row r="10" spans="3:5" ht="326" thickBot="1" x14ac:dyDescent="0.35">
      <c r="C10" s="2" t="s">
        <v>0</v>
      </c>
    </row>
    <row r="11" spans="3:5" ht="15.5" x14ac:dyDescent="0.3">
      <c r="D11" s="1"/>
      <c r="E11" s="1"/>
    </row>
  </sheetData>
  <printOptions horizontalCentered="1"/>
  <pageMargins left="0.70866141732283472" right="0.70866141732283472" top="0.74803149606299213" bottom="0.74803149606299213" header="0.31496062992125984" footer="0.31496062992125984"/>
  <pageSetup paperSize="9" scale="54" orientation="portrait" r:id="rId1"/>
  <headerFooter>
    <oddHeader>&amp;L&amp;G&amp;R&amp;"+,Normal"&amp;9Date de mise à jour : &amp;D</oddHeader>
    <oddFooter>&amp;L&amp;"+,Normal"&amp;9Classification : Public / Interne / Restreinte / Confidentielle&amp;C&amp;9&amp;A&amp;"+,Normal"
&amp;F&amp;R&amp;"+,Normal"&amp;9Page &amp;P/&amp;N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D2375-CFA7-400F-AC7A-B7807701207D}">
  <sheetPr>
    <tabColor theme="5" tint="0.39997558519241921"/>
    <pageSetUpPr fitToPage="1"/>
  </sheetPr>
  <dimension ref="A1:M104"/>
  <sheetViews>
    <sheetView tabSelected="1" view="pageLayout" topLeftCell="B1" zoomScale="60" zoomScaleNormal="85" zoomScalePageLayoutView="60" workbookViewId="0">
      <selection activeCell="H5" sqref="H5"/>
    </sheetView>
  </sheetViews>
  <sheetFormatPr baseColWidth="10" defaultColWidth="10.25" defaultRowHeight="12.5" x14ac:dyDescent="0.25"/>
  <cols>
    <col min="1" max="1" width="10.25" style="8" customWidth="1"/>
    <col min="2" max="2" width="37.75" style="8" customWidth="1"/>
    <col min="3" max="3" width="25.5" style="8" customWidth="1"/>
    <col min="4" max="4" width="41.33203125" style="8" customWidth="1"/>
    <col min="5" max="5" width="4.5" style="8" customWidth="1"/>
    <col min="6" max="6" width="50.5" style="10" customWidth="1"/>
    <col min="7" max="7" width="8" style="8" customWidth="1"/>
    <col min="8" max="8" width="76.33203125" style="8" customWidth="1"/>
    <col min="9" max="9" width="8.58203125" style="8" hidden="1" customWidth="1"/>
    <col min="10" max="10" width="5.75" style="8" hidden="1" customWidth="1"/>
    <col min="11" max="11" width="10.25" style="8"/>
    <col min="12" max="12" width="22" style="8" customWidth="1"/>
    <col min="13" max="13" width="38.58203125" style="9" customWidth="1"/>
    <col min="14" max="16384" width="10.25" style="8"/>
  </cols>
  <sheetData>
    <row r="1" spans="1:13" ht="56.5" thickBot="1" x14ac:dyDescent="0.3">
      <c r="A1" s="3" t="s">
        <v>1</v>
      </c>
      <c r="B1" s="3" t="s">
        <v>2</v>
      </c>
      <c r="C1" s="4" t="s">
        <v>3</v>
      </c>
      <c r="D1" s="4" t="s">
        <v>4</v>
      </c>
      <c r="E1" s="5" t="s">
        <v>5</v>
      </c>
      <c r="F1" s="4" t="s">
        <v>6</v>
      </c>
      <c r="G1" s="6" t="s">
        <v>7</v>
      </c>
      <c r="H1" s="6" t="s">
        <v>8</v>
      </c>
      <c r="I1" s="6" t="s">
        <v>9</v>
      </c>
      <c r="J1" s="7" t="s">
        <v>10</v>
      </c>
      <c r="K1" s="36"/>
    </row>
    <row r="2" spans="1:13" x14ac:dyDescent="0.25">
      <c r="A2" s="81" t="s">
        <v>11</v>
      </c>
      <c r="B2" s="90"/>
      <c r="C2" s="64" t="s">
        <v>12</v>
      </c>
      <c r="D2" s="92"/>
      <c r="E2" s="20">
        <v>1</v>
      </c>
      <c r="F2" s="21" t="s">
        <v>13</v>
      </c>
      <c r="G2" s="22"/>
      <c r="H2" s="23"/>
      <c r="I2" s="23"/>
      <c r="J2" s="23"/>
    </row>
    <row r="3" spans="1:13" x14ac:dyDescent="0.25">
      <c r="A3" s="82"/>
      <c r="B3" s="91"/>
      <c r="C3" s="54"/>
      <c r="D3" s="93"/>
      <c r="E3" s="24">
        <v>2</v>
      </c>
      <c r="F3" s="25" t="s">
        <v>14</v>
      </c>
      <c r="G3" s="26"/>
      <c r="H3" s="27"/>
      <c r="I3" s="27"/>
      <c r="J3" s="27"/>
    </row>
    <row r="4" spans="1:13" ht="13" thickBot="1" x14ac:dyDescent="0.3">
      <c r="A4" s="82"/>
      <c r="B4" s="91"/>
      <c r="C4" s="62"/>
      <c r="D4" s="94"/>
      <c r="E4" s="28">
        <v>3</v>
      </c>
      <c r="F4" s="29" t="s">
        <v>15</v>
      </c>
      <c r="G4" s="30"/>
      <c r="H4" s="31"/>
      <c r="I4" s="31"/>
      <c r="J4" s="31"/>
    </row>
    <row r="5" spans="1:13" ht="13.15" customHeight="1" x14ac:dyDescent="0.25">
      <c r="A5" s="82"/>
      <c r="B5" s="91"/>
      <c r="C5" s="54" t="s">
        <v>16</v>
      </c>
      <c r="D5" s="93" t="s">
        <v>17</v>
      </c>
      <c r="E5" s="24">
        <v>4</v>
      </c>
      <c r="F5" s="25" t="s">
        <v>18</v>
      </c>
      <c r="G5" s="26"/>
      <c r="H5" s="27"/>
      <c r="I5" s="27"/>
      <c r="J5" s="27"/>
    </row>
    <row r="6" spans="1:13" ht="13.15" customHeight="1" x14ac:dyDescent="0.25">
      <c r="A6" s="82"/>
      <c r="B6" s="91"/>
      <c r="C6" s="54"/>
      <c r="D6" s="93"/>
      <c r="E6" s="24">
        <v>5</v>
      </c>
      <c r="F6" s="25" t="s">
        <v>19</v>
      </c>
      <c r="G6" s="26"/>
      <c r="H6" s="27"/>
      <c r="I6" s="27"/>
      <c r="J6" s="27"/>
    </row>
    <row r="7" spans="1:13" ht="13.15" customHeight="1" x14ac:dyDescent="0.25">
      <c r="A7" s="82"/>
      <c r="B7" s="91"/>
      <c r="C7" s="54"/>
      <c r="D7" s="93"/>
      <c r="E7" s="24">
        <v>6</v>
      </c>
      <c r="F7" s="25" t="s">
        <v>20</v>
      </c>
      <c r="G7" s="26"/>
      <c r="H7" s="27"/>
      <c r="I7" s="27"/>
      <c r="J7" s="27"/>
    </row>
    <row r="8" spans="1:13" ht="13.15" customHeight="1" x14ac:dyDescent="0.25">
      <c r="A8" s="82"/>
      <c r="B8" s="91"/>
      <c r="C8" s="54"/>
      <c r="D8" s="93"/>
      <c r="E8" s="24">
        <v>7</v>
      </c>
      <c r="F8" s="25" t="s">
        <v>21</v>
      </c>
      <c r="G8" s="26"/>
      <c r="H8" s="27"/>
      <c r="I8" s="27"/>
      <c r="J8" s="27"/>
    </row>
    <row r="9" spans="1:13" ht="13.15" customHeight="1" x14ac:dyDescent="0.25">
      <c r="A9" s="82"/>
      <c r="B9" s="91"/>
      <c r="C9" s="54"/>
      <c r="D9" s="93"/>
      <c r="E9" s="24">
        <v>8</v>
      </c>
      <c r="F9" s="25" t="s">
        <v>22</v>
      </c>
      <c r="G9" s="26"/>
      <c r="H9" s="27"/>
      <c r="I9" s="27"/>
      <c r="J9" s="27"/>
    </row>
    <row r="10" spans="1:13" ht="13.15" customHeight="1" x14ac:dyDescent="0.25">
      <c r="A10" s="82"/>
      <c r="B10" s="91"/>
      <c r="C10" s="54"/>
      <c r="D10" s="93"/>
      <c r="E10" s="24">
        <v>9</v>
      </c>
      <c r="F10" s="25" t="s">
        <v>23</v>
      </c>
      <c r="G10" s="26"/>
      <c r="H10" s="27"/>
      <c r="I10" s="27"/>
      <c r="J10" s="27"/>
    </row>
    <row r="11" spans="1:13" ht="14.25" customHeight="1" x14ac:dyDescent="0.25">
      <c r="A11" s="83"/>
      <c r="B11" s="91"/>
      <c r="C11" s="55"/>
      <c r="D11" s="93"/>
      <c r="E11" s="28">
        <v>10</v>
      </c>
      <c r="F11" s="29" t="s">
        <v>24</v>
      </c>
      <c r="G11" s="30"/>
      <c r="H11" s="27"/>
      <c r="I11" s="27"/>
      <c r="J11" s="31"/>
    </row>
    <row r="12" spans="1:13" ht="16.5" customHeight="1" x14ac:dyDescent="0.25">
      <c r="A12" s="88" t="s">
        <v>25</v>
      </c>
      <c r="B12" s="64" t="s">
        <v>26</v>
      </c>
      <c r="C12" s="64" t="s">
        <v>27</v>
      </c>
      <c r="D12" s="64" t="s">
        <v>28</v>
      </c>
      <c r="E12" s="63">
        <v>11</v>
      </c>
      <c r="F12" s="64" t="s">
        <v>29</v>
      </c>
      <c r="G12" s="65"/>
      <c r="H12" s="95"/>
      <c r="I12" s="98" t="b">
        <f>((IF(H12="oui",2,IF(H12="partiellement",1,IF(H12="non",0,IF(H12="ne sait pas",-1))))))</f>
        <v>0</v>
      </c>
      <c r="J12" s="46">
        <v>1</v>
      </c>
      <c r="L12" s="41"/>
      <c r="M12" s="41"/>
    </row>
    <row r="13" spans="1:13" ht="15.4" customHeight="1" x14ac:dyDescent="0.25">
      <c r="A13" s="89"/>
      <c r="B13" s="54"/>
      <c r="C13" s="54"/>
      <c r="D13" s="54"/>
      <c r="E13" s="58"/>
      <c r="F13" s="54"/>
      <c r="G13" s="60"/>
      <c r="H13" s="96"/>
      <c r="I13" s="99"/>
      <c r="J13" s="47">
        <v>1</v>
      </c>
      <c r="L13" s="41"/>
      <c r="M13" s="41"/>
    </row>
    <row r="14" spans="1:13" ht="15.75" customHeight="1" x14ac:dyDescent="0.25">
      <c r="A14" s="89"/>
      <c r="B14" s="54"/>
      <c r="C14" s="54"/>
      <c r="D14" s="54"/>
      <c r="E14" s="58"/>
      <c r="F14" s="54"/>
      <c r="G14" s="60"/>
      <c r="H14" s="96"/>
      <c r="I14" s="99"/>
      <c r="J14" s="47">
        <v>1</v>
      </c>
      <c r="L14" s="41"/>
      <c r="M14" s="41"/>
    </row>
    <row r="15" spans="1:13" ht="14.25" customHeight="1" x14ac:dyDescent="0.25">
      <c r="A15" s="89"/>
      <c r="B15" s="54"/>
      <c r="C15" s="62"/>
      <c r="D15" s="62"/>
      <c r="E15" s="58"/>
      <c r="F15" s="62"/>
      <c r="G15" s="61"/>
      <c r="H15" s="97"/>
      <c r="I15" s="100"/>
      <c r="J15" s="48">
        <v>1</v>
      </c>
      <c r="L15" s="41"/>
      <c r="M15" s="41"/>
    </row>
    <row r="16" spans="1:13" ht="12.75" customHeight="1" x14ac:dyDescent="0.25">
      <c r="A16" s="89"/>
      <c r="B16" s="54"/>
      <c r="C16" s="53" t="s">
        <v>30</v>
      </c>
      <c r="D16" s="53" t="s">
        <v>31</v>
      </c>
      <c r="E16" s="63">
        <v>12</v>
      </c>
      <c r="F16" s="54" t="s">
        <v>32</v>
      </c>
      <c r="G16" s="60"/>
      <c r="H16" s="101"/>
      <c r="I16" s="104" t="b">
        <f>((IF(H16="oui formalisée appliquée et suivie",3,IF(H16="oui formalisée mais partiellement ou non suivie",2,IF(H16="informelle ou partiellement définie",1,IF(H16="non",0,IF(H16="ne sait pas",-1)))))))</f>
        <v>0</v>
      </c>
      <c r="J16" s="43">
        <v>1</v>
      </c>
      <c r="L16" s="41"/>
      <c r="M16" s="41"/>
    </row>
    <row r="17" spans="1:13" ht="14.25" customHeight="1" x14ac:dyDescent="0.25">
      <c r="A17" s="89"/>
      <c r="B17" s="54"/>
      <c r="C17" s="54"/>
      <c r="D17" s="54"/>
      <c r="E17" s="58"/>
      <c r="F17" s="54"/>
      <c r="G17" s="60"/>
      <c r="H17" s="102"/>
      <c r="I17" s="105"/>
      <c r="J17" s="43">
        <v>1</v>
      </c>
      <c r="L17" s="41"/>
      <c r="M17" s="41"/>
    </row>
    <row r="18" spans="1:13" ht="14.25" customHeight="1" x14ac:dyDescent="0.25">
      <c r="A18" s="89"/>
      <c r="B18" s="54"/>
      <c r="C18" s="54"/>
      <c r="D18" s="54"/>
      <c r="E18" s="58"/>
      <c r="F18" s="54"/>
      <c r="G18" s="60"/>
      <c r="H18" s="102"/>
      <c r="I18" s="105"/>
      <c r="J18" s="43">
        <v>1</v>
      </c>
      <c r="L18" s="41"/>
      <c r="M18" s="41"/>
    </row>
    <row r="19" spans="1:13" ht="14.25" customHeight="1" x14ac:dyDescent="0.25">
      <c r="A19" s="89"/>
      <c r="B19" s="54"/>
      <c r="C19" s="54"/>
      <c r="D19" s="54"/>
      <c r="E19" s="58"/>
      <c r="F19" s="54"/>
      <c r="G19" s="60"/>
      <c r="H19" s="102"/>
      <c r="I19" s="105"/>
      <c r="J19" s="43">
        <v>1</v>
      </c>
      <c r="L19" s="41"/>
      <c r="M19" s="41"/>
    </row>
    <row r="20" spans="1:13" ht="14.25" customHeight="1" x14ac:dyDescent="0.25">
      <c r="A20" s="89"/>
      <c r="B20" s="54"/>
      <c r="C20" s="54"/>
      <c r="D20" s="54"/>
      <c r="E20" s="59"/>
      <c r="F20" s="54"/>
      <c r="G20" s="60"/>
      <c r="H20" s="103"/>
      <c r="I20" s="106"/>
      <c r="J20" s="43">
        <v>1</v>
      </c>
      <c r="L20" s="41"/>
      <c r="M20" s="41"/>
    </row>
    <row r="21" spans="1:13" x14ac:dyDescent="0.25">
      <c r="A21" s="89"/>
      <c r="B21" s="54"/>
      <c r="C21" s="54"/>
      <c r="D21" s="54"/>
      <c r="E21" s="63">
        <v>13</v>
      </c>
      <c r="F21" s="64" t="s">
        <v>33</v>
      </c>
      <c r="G21" s="77"/>
      <c r="H21" s="101"/>
      <c r="I21" s="104" t="b">
        <f>((IF(H21="oui pour tous les professionnels enregistrés par les Ordres ou par les ARS",2,IF(H21="oui partiellement",1,IF(H21="non",0,IF(H21="ne sait pas / ne comprend pas ce que cela veut dire",-1,IF(H21="ne sait pas",-1)))))))</f>
        <v>0</v>
      </c>
      <c r="J21" s="42">
        <v>1</v>
      </c>
      <c r="L21" s="41"/>
    </row>
    <row r="22" spans="1:13" ht="14.25" customHeight="1" x14ac:dyDescent="0.25">
      <c r="A22" s="89"/>
      <c r="B22" s="54"/>
      <c r="C22" s="54"/>
      <c r="D22" s="54"/>
      <c r="E22" s="58"/>
      <c r="F22" s="54"/>
      <c r="G22" s="78"/>
      <c r="H22" s="102"/>
      <c r="I22" s="105"/>
      <c r="J22" s="43">
        <v>1</v>
      </c>
      <c r="L22" s="41"/>
    </row>
    <row r="23" spans="1:13" ht="14.25" customHeight="1" x14ac:dyDescent="0.25">
      <c r="A23" s="89"/>
      <c r="B23" s="54"/>
      <c r="C23" s="54"/>
      <c r="D23" s="54"/>
      <c r="E23" s="58"/>
      <c r="F23" s="54"/>
      <c r="G23" s="78"/>
      <c r="H23" s="102"/>
      <c r="I23" s="105"/>
      <c r="J23" s="43">
        <v>1</v>
      </c>
      <c r="L23" s="41"/>
    </row>
    <row r="24" spans="1:13" ht="14.25" customHeight="1" x14ac:dyDescent="0.25">
      <c r="A24" s="89"/>
      <c r="B24" s="54"/>
      <c r="C24" s="54"/>
      <c r="D24" s="54"/>
      <c r="E24" s="59"/>
      <c r="F24" s="55"/>
      <c r="G24" s="79"/>
      <c r="H24" s="103"/>
      <c r="I24" s="106"/>
      <c r="J24" s="45">
        <v>1</v>
      </c>
      <c r="L24" s="41"/>
    </row>
    <row r="25" spans="1:13" ht="12.75" customHeight="1" x14ac:dyDescent="0.25">
      <c r="A25" s="89"/>
      <c r="B25" s="54"/>
      <c r="C25" s="54"/>
      <c r="D25" s="54"/>
      <c r="E25" s="58">
        <v>14</v>
      </c>
      <c r="F25" s="54" t="s">
        <v>34</v>
      </c>
      <c r="G25" s="65"/>
      <c r="H25" s="101"/>
      <c r="I25" s="104" t="b">
        <f>((IF(H25="oui",2,IF(H25="non",0,IF(H25="ne sait pas",-1)))))</f>
        <v>0</v>
      </c>
      <c r="J25" s="42">
        <v>1</v>
      </c>
      <c r="L25" s="41"/>
    </row>
    <row r="26" spans="1:13" ht="14.25" customHeight="1" x14ac:dyDescent="0.25">
      <c r="A26" s="89"/>
      <c r="B26" s="54"/>
      <c r="C26" s="54"/>
      <c r="D26" s="54"/>
      <c r="E26" s="58"/>
      <c r="F26" s="54"/>
      <c r="G26" s="60"/>
      <c r="H26" s="102"/>
      <c r="I26" s="105"/>
      <c r="J26" s="43">
        <v>1</v>
      </c>
      <c r="L26" s="41"/>
    </row>
    <row r="27" spans="1:13" ht="14.25" customHeight="1" x14ac:dyDescent="0.25">
      <c r="A27" s="89"/>
      <c r="B27" s="54"/>
      <c r="C27" s="62"/>
      <c r="D27" s="62"/>
      <c r="E27" s="58"/>
      <c r="F27" s="62"/>
      <c r="G27" s="61"/>
      <c r="H27" s="103"/>
      <c r="I27" s="106"/>
      <c r="J27" s="45">
        <v>1</v>
      </c>
      <c r="L27" s="41"/>
    </row>
    <row r="28" spans="1:13" ht="12.75" customHeight="1" x14ac:dyDescent="0.25">
      <c r="A28" s="89"/>
      <c r="B28" s="54"/>
      <c r="C28" s="53" t="s">
        <v>35</v>
      </c>
      <c r="D28" s="53" t="s">
        <v>36</v>
      </c>
      <c r="E28" s="63">
        <v>15</v>
      </c>
      <c r="F28" s="54" t="s">
        <v>37</v>
      </c>
      <c r="G28" s="65"/>
      <c r="H28" s="101"/>
      <c r="I28" s="104" t="b">
        <f>((IF(H28="oui",2,IF(H28="non",0,IF(H28="ne sait pas",-1)))))</f>
        <v>0</v>
      </c>
      <c r="J28" s="42">
        <v>1</v>
      </c>
      <c r="L28" s="41"/>
    </row>
    <row r="29" spans="1:13" ht="14.25" customHeight="1" x14ac:dyDescent="0.25">
      <c r="A29" s="89"/>
      <c r="B29" s="54"/>
      <c r="C29" s="54"/>
      <c r="D29" s="54"/>
      <c r="E29" s="58"/>
      <c r="F29" s="54"/>
      <c r="G29" s="60"/>
      <c r="H29" s="102"/>
      <c r="I29" s="105"/>
      <c r="J29" s="43">
        <v>1</v>
      </c>
      <c r="L29" s="41"/>
    </row>
    <row r="30" spans="1:13" ht="14.25" customHeight="1" x14ac:dyDescent="0.25">
      <c r="A30" s="89"/>
      <c r="B30" s="54"/>
      <c r="C30" s="54"/>
      <c r="D30" s="54"/>
      <c r="E30" s="59"/>
      <c r="F30" s="54"/>
      <c r="G30" s="61"/>
      <c r="H30" s="103"/>
      <c r="I30" s="106"/>
      <c r="J30" s="45">
        <v>1</v>
      </c>
      <c r="L30" s="41"/>
    </row>
    <row r="31" spans="1:13" ht="12.75" customHeight="1" x14ac:dyDescent="0.25">
      <c r="A31" s="89"/>
      <c r="B31" s="54"/>
      <c r="C31" s="54"/>
      <c r="D31" s="54"/>
      <c r="E31" s="58">
        <v>16</v>
      </c>
      <c r="F31" s="64" t="s">
        <v>38</v>
      </c>
      <c r="G31" s="60"/>
      <c r="H31" s="101"/>
      <c r="I31" s="104" t="b">
        <f>((IF(H31="oui",2,IF(H31="partiellement",1,IF(H31="non",0,IF(H31="ne sait pas",-1))))))</f>
        <v>0</v>
      </c>
      <c r="J31" s="43">
        <v>1</v>
      </c>
    </row>
    <row r="32" spans="1:13" ht="14.25" customHeight="1" x14ac:dyDescent="0.25">
      <c r="A32" s="89"/>
      <c r="B32" s="54"/>
      <c r="C32" s="54"/>
      <c r="D32" s="54"/>
      <c r="E32" s="58"/>
      <c r="F32" s="54"/>
      <c r="G32" s="60"/>
      <c r="H32" s="102"/>
      <c r="I32" s="105"/>
      <c r="J32" s="43">
        <v>1</v>
      </c>
    </row>
    <row r="33" spans="1:10" ht="14.25" customHeight="1" x14ac:dyDescent="0.25">
      <c r="A33" s="89"/>
      <c r="B33" s="54"/>
      <c r="C33" s="54"/>
      <c r="D33" s="54"/>
      <c r="E33" s="58"/>
      <c r="F33" s="54"/>
      <c r="G33" s="60"/>
      <c r="H33" s="102"/>
      <c r="I33" s="105"/>
      <c r="J33" s="43">
        <v>1</v>
      </c>
    </row>
    <row r="34" spans="1:10" ht="14.25" customHeight="1" x14ac:dyDescent="0.25">
      <c r="A34" s="89"/>
      <c r="B34" s="54"/>
      <c r="C34" s="54"/>
      <c r="D34" s="54"/>
      <c r="E34" s="58"/>
      <c r="F34" s="55"/>
      <c r="G34" s="60"/>
      <c r="H34" s="103"/>
      <c r="I34" s="106"/>
      <c r="J34" s="43">
        <v>1</v>
      </c>
    </row>
    <row r="35" spans="1:10" ht="16.5" customHeight="1" x14ac:dyDescent="0.25">
      <c r="A35" s="81" t="s">
        <v>39</v>
      </c>
      <c r="B35" s="64" t="s">
        <v>40</v>
      </c>
      <c r="C35" s="73" t="s">
        <v>41</v>
      </c>
      <c r="D35" s="73" t="s">
        <v>42</v>
      </c>
      <c r="E35" s="63">
        <v>17</v>
      </c>
      <c r="F35" s="64" t="s">
        <v>43</v>
      </c>
      <c r="G35" s="65" t="s">
        <v>44</v>
      </c>
      <c r="H35" s="101"/>
      <c r="I35" s="104" t="b">
        <f>((IF(H35="oui",2,IF(H35="non",1,IF(H35="ne sait pas",0)))))</f>
        <v>0</v>
      </c>
      <c r="J35" s="42">
        <v>1</v>
      </c>
    </row>
    <row r="36" spans="1:10" ht="16.5" customHeight="1" x14ac:dyDescent="0.25">
      <c r="A36" s="82"/>
      <c r="B36" s="54"/>
      <c r="C36" s="62"/>
      <c r="D36" s="62"/>
      <c r="E36" s="58"/>
      <c r="F36" s="54"/>
      <c r="G36" s="60"/>
      <c r="H36" s="102"/>
      <c r="I36" s="105"/>
      <c r="J36" s="43"/>
    </row>
    <row r="37" spans="1:10" ht="14.25" customHeight="1" x14ac:dyDescent="0.25">
      <c r="A37" s="82"/>
      <c r="B37" s="54"/>
      <c r="C37" s="74"/>
      <c r="D37" s="74"/>
      <c r="E37" s="59"/>
      <c r="F37" s="54"/>
      <c r="G37" s="60"/>
      <c r="H37" s="103"/>
      <c r="I37" s="106"/>
      <c r="J37" s="45">
        <v>1</v>
      </c>
    </row>
    <row r="38" spans="1:10" ht="12.75" customHeight="1" x14ac:dyDescent="0.25">
      <c r="A38" s="82"/>
      <c r="B38" s="54"/>
      <c r="C38" s="74"/>
      <c r="D38" s="74"/>
      <c r="E38" s="58">
        <v>18</v>
      </c>
      <c r="F38" s="64" t="s">
        <v>45</v>
      </c>
      <c r="G38" s="65"/>
      <c r="H38" s="101"/>
      <c r="I38" s="104" t="b">
        <f>((IF(H38="oui",2,IF(H38="partiellement identifiés",1,IF(H38="non",0,IF(H31="ne sait pas",-1))))))</f>
        <v>0</v>
      </c>
      <c r="J38" s="43">
        <v>1</v>
      </c>
    </row>
    <row r="39" spans="1:10" ht="14.25" customHeight="1" x14ac:dyDescent="0.25">
      <c r="A39" s="82"/>
      <c r="B39" s="54"/>
      <c r="C39" s="74"/>
      <c r="D39" s="74"/>
      <c r="E39" s="58"/>
      <c r="F39" s="54"/>
      <c r="G39" s="60"/>
      <c r="H39" s="102"/>
      <c r="I39" s="105"/>
      <c r="J39" s="43">
        <v>1</v>
      </c>
    </row>
    <row r="40" spans="1:10" ht="14.25" customHeight="1" x14ac:dyDescent="0.25">
      <c r="A40" s="82"/>
      <c r="B40" s="54"/>
      <c r="C40" s="74"/>
      <c r="D40" s="74"/>
      <c r="E40" s="58"/>
      <c r="F40" s="54"/>
      <c r="G40" s="60"/>
      <c r="H40" s="102"/>
      <c r="I40" s="105"/>
      <c r="J40" s="43">
        <v>1</v>
      </c>
    </row>
    <row r="41" spans="1:10" ht="14.25" customHeight="1" x14ac:dyDescent="0.25">
      <c r="A41" s="82"/>
      <c r="B41" s="54"/>
      <c r="C41" s="74"/>
      <c r="D41" s="74"/>
      <c r="E41" s="58"/>
      <c r="F41" s="55"/>
      <c r="G41" s="61"/>
      <c r="H41" s="103"/>
      <c r="I41" s="106"/>
      <c r="J41" s="44">
        <v>1</v>
      </c>
    </row>
    <row r="42" spans="1:10" ht="12.75" customHeight="1" x14ac:dyDescent="0.25">
      <c r="A42" s="82"/>
      <c r="B42" s="54"/>
      <c r="C42" s="74" t="s">
        <v>46</v>
      </c>
      <c r="D42" s="74" t="s">
        <v>47</v>
      </c>
      <c r="E42" s="63">
        <v>19</v>
      </c>
      <c r="F42" s="64" t="s">
        <v>48</v>
      </c>
      <c r="G42" s="65"/>
      <c r="H42" s="101"/>
      <c r="I42" s="104" t="b">
        <f>((IF(H42="oui",2,IF(H42="partiellement",1,IF(H42="non",0,IF(H42="ne sait pas",-1))))))</f>
        <v>0</v>
      </c>
      <c r="J42" s="43">
        <v>1</v>
      </c>
    </row>
    <row r="43" spans="1:10" ht="14.25" customHeight="1" x14ac:dyDescent="0.25">
      <c r="A43" s="82"/>
      <c r="B43" s="54"/>
      <c r="C43" s="74"/>
      <c r="D43" s="74"/>
      <c r="E43" s="58"/>
      <c r="F43" s="54"/>
      <c r="G43" s="60"/>
      <c r="H43" s="102"/>
      <c r="I43" s="105"/>
      <c r="J43" s="43">
        <v>1</v>
      </c>
    </row>
    <row r="44" spans="1:10" ht="14.25" customHeight="1" x14ac:dyDescent="0.25">
      <c r="A44" s="82"/>
      <c r="B44" s="54"/>
      <c r="C44" s="74"/>
      <c r="D44" s="74"/>
      <c r="E44" s="58"/>
      <c r="F44" s="54"/>
      <c r="G44" s="60"/>
      <c r="H44" s="102"/>
      <c r="I44" s="105"/>
      <c r="J44" s="43">
        <v>1</v>
      </c>
    </row>
    <row r="45" spans="1:10" ht="14.25" customHeight="1" x14ac:dyDescent="0.25">
      <c r="A45" s="82"/>
      <c r="B45" s="54"/>
      <c r="C45" s="74"/>
      <c r="D45" s="74"/>
      <c r="E45" s="59"/>
      <c r="F45" s="55"/>
      <c r="G45" s="61"/>
      <c r="H45" s="103"/>
      <c r="I45" s="106"/>
      <c r="J45" s="43">
        <v>1</v>
      </c>
    </row>
    <row r="46" spans="1:10" x14ac:dyDescent="0.25">
      <c r="A46" s="82"/>
      <c r="B46" s="54"/>
      <c r="C46" s="74"/>
      <c r="D46" s="74"/>
      <c r="E46" s="58">
        <v>20</v>
      </c>
      <c r="F46" s="54" t="s">
        <v>49</v>
      </c>
      <c r="G46" s="60"/>
      <c r="H46" s="101"/>
      <c r="I46" s="104" t="b">
        <f>((IF(H46="oui régulièrement",2,IF(H46="oui ponctuellement",1,IF(H46="non",0,IF(H46="ne sait pas",-1))))))</f>
        <v>0</v>
      </c>
      <c r="J46" s="43">
        <v>1</v>
      </c>
    </row>
    <row r="47" spans="1:10" ht="14.25" customHeight="1" x14ac:dyDescent="0.25">
      <c r="A47" s="82"/>
      <c r="B47" s="54"/>
      <c r="C47" s="74"/>
      <c r="D47" s="74"/>
      <c r="E47" s="58"/>
      <c r="F47" s="54"/>
      <c r="G47" s="60"/>
      <c r="H47" s="102"/>
      <c r="I47" s="105"/>
      <c r="J47" s="43">
        <v>1</v>
      </c>
    </row>
    <row r="48" spans="1:10" ht="14.25" customHeight="1" x14ac:dyDescent="0.25">
      <c r="A48" s="82"/>
      <c r="B48" s="54"/>
      <c r="C48" s="74"/>
      <c r="D48" s="74"/>
      <c r="E48" s="58"/>
      <c r="F48" s="54"/>
      <c r="G48" s="60"/>
      <c r="H48" s="102"/>
      <c r="I48" s="105"/>
      <c r="J48" s="43">
        <v>1</v>
      </c>
    </row>
    <row r="49" spans="1:10" ht="13.15" customHeight="1" x14ac:dyDescent="0.25">
      <c r="A49" s="83"/>
      <c r="B49" s="55"/>
      <c r="C49" s="75"/>
      <c r="D49" s="75"/>
      <c r="E49" s="59"/>
      <c r="F49" s="55"/>
      <c r="G49" s="61"/>
      <c r="H49" s="103"/>
      <c r="I49" s="106"/>
      <c r="J49" s="45">
        <v>1</v>
      </c>
    </row>
    <row r="50" spans="1:10" ht="12.75" customHeight="1" x14ac:dyDescent="0.25">
      <c r="A50" s="81" t="s">
        <v>50</v>
      </c>
      <c r="B50" s="64" t="s">
        <v>51</v>
      </c>
      <c r="C50" s="84" t="s">
        <v>52</v>
      </c>
      <c r="D50" s="86" t="s">
        <v>53</v>
      </c>
      <c r="E50" s="63">
        <v>21</v>
      </c>
      <c r="F50" s="54" t="s">
        <v>54</v>
      </c>
      <c r="G50" s="65"/>
      <c r="H50" s="101"/>
      <c r="I50" s="104" t="b">
        <f>((IF(H50="oui",2,IF(H50="partiellement",1,IF(H50="non",0,IF(H50="ne sait pas",-1))))))</f>
        <v>0</v>
      </c>
      <c r="J50" s="42">
        <v>1</v>
      </c>
    </row>
    <row r="51" spans="1:10" ht="14.25" customHeight="1" x14ac:dyDescent="0.25">
      <c r="A51" s="82"/>
      <c r="B51" s="54"/>
      <c r="C51" s="84"/>
      <c r="D51" s="86"/>
      <c r="E51" s="58"/>
      <c r="F51" s="54"/>
      <c r="G51" s="60"/>
      <c r="H51" s="102"/>
      <c r="I51" s="105"/>
      <c r="J51" s="43">
        <v>1</v>
      </c>
    </row>
    <row r="52" spans="1:10" ht="14.25" customHeight="1" x14ac:dyDescent="0.25">
      <c r="A52" s="82"/>
      <c r="B52" s="54"/>
      <c r="C52" s="84"/>
      <c r="D52" s="86"/>
      <c r="E52" s="58"/>
      <c r="F52" s="54"/>
      <c r="G52" s="60"/>
      <c r="H52" s="102"/>
      <c r="I52" s="105"/>
      <c r="J52" s="43">
        <v>1</v>
      </c>
    </row>
    <row r="53" spans="1:10" ht="14.25" customHeight="1" x14ac:dyDescent="0.25">
      <c r="A53" s="82"/>
      <c r="B53" s="54"/>
      <c r="C53" s="84"/>
      <c r="D53" s="86"/>
      <c r="E53" s="59"/>
      <c r="F53" s="54"/>
      <c r="G53" s="61"/>
      <c r="H53" s="103"/>
      <c r="I53" s="106"/>
      <c r="J53" s="43">
        <v>1</v>
      </c>
    </row>
    <row r="54" spans="1:10" ht="12.75" customHeight="1" x14ac:dyDescent="0.25">
      <c r="A54" s="82"/>
      <c r="B54" s="54"/>
      <c r="C54" s="84"/>
      <c r="D54" s="86"/>
      <c r="E54" s="58">
        <v>22</v>
      </c>
      <c r="F54" s="64" t="s">
        <v>55</v>
      </c>
      <c r="G54" s="60"/>
      <c r="H54" s="101"/>
      <c r="I54" s="104" t="b">
        <f>((IF(H54="oui",2,IF(H54="partiellement",1,IF(H54="non",0,IF(H54="ne sait pas",-1))))))</f>
        <v>0</v>
      </c>
      <c r="J54" s="43">
        <v>1</v>
      </c>
    </row>
    <row r="55" spans="1:10" ht="14.25" customHeight="1" x14ac:dyDescent="0.25">
      <c r="A55" s="82"/>
      <c r="B55" s="54"/>
      <c r="C55" s="84"/>
      <c r="D55" s="86"/>
      <c r="E55" s="58"/>
      <c r="F55" s="54"/>
      <c r="G55" s="60"/>
      <c r="H55" s="102"/>
      <c r="I55" s="105"/>
      <c r="J55" s="43">
        <v>1</v>
      </c>
    </row>
    <row r="56" spans="1:10" ht="14.25" customHeight="1" x14ac:dyDescent="0.25">
      <c r="A56" s="82"/>
      <c r="B56" s="54"/>
      <c r="C56" s="84"/>
      <c r="D56" s="86"/>
      <c r="E56" s="58"/>
      <c r="F56" s="54"/>
      <c r="G56" s="60"/>
      <c r="H56" s="102"/>
      <c r="I56" s="105"/>
      <c r="J56" s="43">
        <v>1</v>
      </c>
    </row>
    <row r="57" spans="1:10" ht="14.25" customHeight="1" x14ac:dyDescent="0.25">
      <c r="A57" s="82"/>
      <c r="B57" s="54"/>
      <c r="C57" s="85"/>
      <c r="D57" s="87"/>
      <c r="E57" s="66"/>
      <c r="F57" s="55"/>
      <c r="G57" s="76"/>
      <c r="H57" s="103"/>
      <c r="I57" s="106"/>
      <c r="J57" s="44">
        <v>1</v>
      </c>
    </row>
    <row r="58" spans="1:10" ht="12.75" customHeight="1" x14ac:dyDescent="0.25">
      <c r="A58" s="82"/>
      <c r="B58" s="54"/>
      <c r="C58" s="68" t="s">
        <v>56</v>
      </c>
      <c r="D58" s="53" t="s">
        <v>57</v>
      </c>
      <c r="E58" s="58">
        <v>23</v>
      </c>
      <c r="F58" s="54" t="s">
        <v>58</v>
      </c>
      <c r="G58" s="60"/>
      <c r="H58" s="101"/>
      <c r="I58" s="104" t="b">
        <f>((IF(H58="oui pour tous nos services",2,IF(H58="partiellement",1,IF(H58="non",0,IF(H58="ne sait pas",-1))))))</f>
        <v>0</v>
      </c>
      <c r="J58" s="43">
        <v>1</v>
      </c>
    </row>
    <row r="59" spans="1:10" ht="14.25" customHeight="1" x14ac:dyDescent="0.25">
      <c r="A59" s="82"/>
      <c r="B59" s="54"/>
      <c r="C59" s="68"/>
      <c r="D59" s="54"/>
      <c r="E59" s="58"/>
      <c r="F59" s="54"/>
      <c r="G59" s="60"/>
      <c r="H59" s="102"/>
      <c r="I59" s="105"/>
      <c r="J59" s="43">
        <v>1</v>
      </c>
    </row>
    <row r="60" spans="1:10" ht="14.25" customHeight="1" x14ac:dyDescent="0.25">
      <c r="A60" s="82"/>
      <c r="B60" s="54"/>
      <c r="C60" s="68"/>
      <c r="D60" s="54"/>
      <c r="E60" s="58"/>
      <c r="F60" s="54"/>
      <c r="G60" s="60"/>
      <c r="H60" s="102"/>
      <c r="I60" s="105"/>
      <c r="J60" s="43">
        <v>1</v>
      </c>
    </row>
    <row r="61" spans="1:10" ht="14.25" customHeight="1" x14ac:dyDescent="0.25">
      <c r="A61" s="82"/>
      <c r="B61" s="54"/>
      <c r="C61" s="80"/>
      <c r="D61" s="62"/>
      <c r="E61" s="66"/>
      <c r="F61" s="62"/>
      <c r="G61" s="76"/>
      <c r="H61" s="103"/>
      <c r="I61" s="106"/>
      <c r="J61" s="44">
        <v>1</v>
      </c>
    </row>
    <row r="62" spans="1:10" ht="12.75" customHeight="1" x14ac:dyDescent="0.25">
      <c r="A62" s="82"/>
      <c r="B62" s="54"/>
      <c r="C62" s="67" t="s">
        <v>59</v>
      </c>
      <c r="D62" s="53" t="s">
        <v>60</v>
      </c>
      <c r="E62" s="58">
        <v>24</v>
      </c>
      <c r="F62" s="54" t="s">
        <v>61</v>
      </c>
      <c r="G62" s="60"/>
      <c r="H62" s="101"/>
      <c r="I62" s="104" t="b">
        <f>((IF(H62="oui pour tous nos services",2,IF(H62="partiellement",1,IF(H62="non",0,IF(H62="ne sait pas",-1))))))</f>
        <v>0</v>
      </c>
      <c r="J62" s="43">
        <v>1</v>
      </c>
    </row>
    <row r="63" spans="1:10" ht="14.25" customHeight="1" x14ac:dyDescent="0.25">
      <c r="A63" s="82"/>
      <c r="B63" s="54"/>
      <c r="C63" s="68"/>
      <c r="D63" s="54"/>
      <c r="E63" s="58"/>
      <c r="F63" s="54"/>
      <c r="G63" s="60"/>
      <c r="H63" s="102"/>
      <c r="I63" s="105"/>
      <c r="J63" s="43">
        <v>1</v>
      </c>
    </row>
    <row r="64" spans="1:10" ht="14.25" customHeight="1" x14ac:dyDescent="0.25">
      <c r="A64" s="82"/>
      <c r="B64" s="54"/>
      <c r="C64" s="68"/>
      <c r="D64" s="54"/>
      <c r="E64" s="58"/>
      <c r="F64" s="54"/>
      <c r="G64" s="60"/>
      <c r="H64" s="102"/>
      <c r="I64" s="105"/>
      <c r="J64" s="43">
        <v>1</v>
      </c>
    </row>
    <row r="65" spans="1:10" ht="14.25" customHeight="1" x14ac:dyDescent="0.25">
      <c r="A65" s="82"/>
      <c r="B65" s="54"/>
      <c r="C65" s="80"/>
      <c r="D65" s="62"/>
      <c r="E65" s="66"/>
      <c r="F65" s="62"/>
      <c r="G65" s="76"/>
      <c r="H65" s="103"/>
      <c r="I65" s="106"/>
      <c r="J65" s="44">
        <v>1</v>
      </c>
    </row>
    <row r="66" spans="1:10" ht="16" customHeight="1" x14ac:dyDescent="0.25">
      <c r="A66" s="82"/>
      <c r="B66" s="54"/>
      <c r="C66" s="67" t="s">
        <v>62</v>
      </c>
      <c r="D66" s="53" t="s">
        <v>63</v>
      </c>
      <c r="E66" s="58">
        <v>25</v>
      </c>
      <c r="F66" s="54" t="s">
        <v>64</v>
      </c>
      <c r="G66" s="49"/>
      <c r="H66" s="101"/>
      <c r="I66" s="104" t="b">
        <f t="shared" ref="I66:I70" si="0">((IF(H66="oui pour tous nos services",2,IF(H66="partiellement",1,IF(H66="non",0,IF(H66="ne sait pas",-1))))))</f>
        <v>0</v>
      </c>
      <c r="J66" s="43">
        <v>1</v>
      </c>
    </row>
    <row r="67" spans="1:10" ht="16" customHeight="1" x14ac:dyDescent="0.25">
      <c r="A67" s="82"/>
      <c r="B67" s="54"/>
      <c r="C67" s="68"/>
      <c r="D67" s="54"/>
      <c r="E67" s="58"/>
      <c r="F67" s="54"/>
      <c r="G67" s="49"/>
      <c r="H67" s="102"/>
      <c r="I67" s="105"/>
      <c r="J67" s="43">
        <v>1</v>
      </c>
    </row>
    <row r="68" spans="1:10" ht="16" customHeight="1" x14ac:dyDescent="0.25">
      <c r="A68" s="82"/>
      <c r="B68" s="54"/>
      <c r="C68" s="68"/>
      <c r="D68" s="54"/>
      <c r="E68" s="58"/>
      <c r="F68" s="54"/>
      <c r="G68" s="49"/>
      <c r="H68" s="102"/>
      <c r="I68" s="105"/>
      <c r="J68" s="43">
        <v>1</v>
      </c>
    </row>
    <row r="69" spans="1:10" ht="16" customHeight="1" x14ac:dyDescent="0.25">
      <c r="A69" s="82"/>
      <c r="B69" s="54"/>
      <c r="C69" s="80"/>
      <c r="D69" s="62"/>
      <c r="E69" s="66"/>
      <c r="F69" s="62"/>
      <c r="G69" s="50"/>
      <c r="H69" s="103"/>
      <c r="I69" s="106"/>
      <c r="J69" s="44">
        <v>1</v>
      </c>
    </row>
    <row r="70" spans="1:10" ht="12.4" customHeight="1" x14ac:dyDescent="0.25">
      <c r="A70" s="82"/>
      <c r="B70" s="54"/>
      <c r="C70" s="67" t="s">
        <v>65</v>
      </c>
      <c r="D70" s="53"/>
      <c r="E70" s="58">
        <v>26</v>
      </c>
      <c r="F70" s="54" t="s">
        <v>66</v>
      </c>
      <c r="G70" s="60"/>
      <c r="H70" s="101"/>
      <c r="I70" s="104" t="b">
        <f t="shared" si="0"/>
        <v>0</v>
      </c>
      <c r="J70" s="43">
        <v>1</v>
      </c>
    </row>
    <row r="71" spans="1:10" ht="14.25" customHeight="1" x14ac:dyDescent="0.25">
      <c r="A71" s="82"/>
      <c r="B71" s="54"/>
      <c r="C71" s="68"/>
      <c r="D71" s="54"/>
      <c r="E71" s="58"/>
      <c r="F71" s="54"/>
      <c r="G71" s="60"/>
      <c r="H71" s="102"/>
      <c r="I71" s="105"/>
      <c r="J71" s="43">
        <v>1</v>
      </c>
    </row>
    <row r="72" spans="1:10" ht="15.75" customHeight="1" x14ac:dyDescent="0.25">
      <c r="A72" s="82"/>
      <c r="B72" s="54"/>
      <c r="C72" s="68"/>
      <c r="D72" s="54"/>
      <c r="E72" s="58"/>
      <c r="F72" s="54"/>
      <c r="G72" s="60"/>
      <c r="H72" s="102"/>
      <c r="I72" s="105"/>
      <c r="J72" s="43">
        <v>1</v>
      </c>
    </row>
    <row r="73" spans="1:10" ht="15.75" customHeight="1" x14ac:dyDescent="0.25">
      <c r="A73" s="83"/>
      <c r="B73" s="55"/>
      <c r="C73" s="69"/>
      <c r="D73" s="55"/>
      <c r="E73" s="59"/>
      <c r="F73" s="55"/>
      <c r="G73" s="61"/>
      <c r="H73" s="103"/>
      <c r="I73" s="106"/>
      <c r="J73" s="45">
        <v>1</v>
      </c>
    </row>
    <row r="74" spans="1:10" ht="19.149999999999999" customHeight="1" x14ac:dyDescent="0.25">
      <c r="A74" s="70" t="s">
        <v>67</v>
      </c>
      <c r="B74" s="73" t="s">
        <v>68</v>
      </c>
      <c r="C74" s="73" t="s">
        <v>69</v>
      </c>
      <c r="D74" s="73" t="s">
        <v>70</v>
      </c>
      <c r="E74" s="63">
        <v>27</v>
      </c>
      <c r="F74" s="64" t="s">
        <v>71</v>
      </c>
      <c r="G74" s="65" t="s">
        <v>72</v>
      </c>
      <c r="H74" s="101"/>
      <c r="I74" s="104" t="b">
        <f>((IF(H74="oui systématiquement",2,IF(H74="oui ponctuellement",1,IF(H74="non",0,IF(H74="ne sait pas",-1))))))</f>
        <v>0</v>
      </c>
      <c r="J74" s="42">
        <v>1</v>
      </c>
    </row>
    <row r="75" spans="1:10" ht="16.149999999999999" customHeight="1" x14ac:dyDescent="0.25">
      <c r="A75" s="71"/>
      <c r="B75" s="74"/>
      <c r="C75" s="74"/>
      <c r="D75" s="74"/>
      <c r="E75" s="58"/>
      <c r="F75" s="54"/>
      <c r="G75" s="60"/>
      <c r="H75" s="102"/>
      <c r="I75" s="105"/>
      <c r="J75" s="43">
        <v>1</v>
      </c>
    </row>
    <row r="76" spans="1:10" ht="18.75" customHeight="1" x14ac:dyDescent="0.25">
      <c r="A76" s="71"/>
      <c r="B76" s="74"/>
      <c r="C76" s="74"/>
      <c r="D76" s="74"/>
      <c r="E76" s="58"/>
      <c r="F76" s="54"/>
      <c r="G76" s="60"/>
      <c r="H76" s="102"/>
      <c r="I76" s="105"/>
      <c r="J76" s="43">
        <v>1</v>
      </c>
    </row>
    <row r="77" spans="1:10" ht="13.5" customHeight="1" x14ac:dyDescent="0.25">
      <c r="A77" s="71"/>
      <c r="B77" s="74"/>
      <c r="C77" s="74"/>
      <c r="D77" s="74"/>
      <c r="E77" s="58"/>
      <c r="F77" s="62"/>
      <c r="G77" s="61"/>
      <c r="H77" s="103"/>
      <c r="I77" s="106"/>
      <c r="J77" s="44">
        <v>1</v>
      </c>
    </row>
    <row r="78" spans="1:10" ht="12.75" customHeight="1" x14ac:dyDescent="0.25">
      <c r="A78" s="71"/>
      <c r="B78" s="74"/>
      <c r="C78" s="74" t="s">
        <v>73</v>
      </c>
      <c r="D78" s="74" t="s">
        <v>74</v>
      </c>
      <c r="E78" s="63">
        <v>28</v>
      </c>
      <c r="F78" s="54" t="s">
        <v>75</v>
      </c>
      <c r="G78" s="65"/>
      <c r="H78" s="101"/>
      <c r="I78" s="104" t="b">
        <f>((IF(H78="oui",2,IF(H78="non",0))))</f>
        <v>0</v>
      </c>
      <c r="J78" s="43">
        <v>1</v>
      </c>
    </row>
    <row r="79" spans="1:10" ht="14.25" customHeight="1" x14ac:dyDescent="0.25">
      <c r="A79" s="71"/>
      <c r="B79" s="74"/>
      <c r="C79" s="74"/>
      <c r="D79" s="74"/>
      <c r="E79" s="59"/>
      <c r="F79" s="54"/>
      <c r="G79" s="61"/>
      <c r="H79" s="103"/>
      <c r="I79" s="106"/>
      <c r="J79" s="43">
        <v>1</v>
      </c>
    </row>
    <row r="80" spans="1:10" x14ac:dyDescent="0.25">
      <c r="A80" s="71"/>
      <c r="B80" s="74"/>
      <c r="C80" s="74"/>
      <c r="D80" s="74"/>
      <c r="E80" s="58">
        <v>29</v>
      </c>
      <c r="F80" s="64" t="s">
        <v>76</v>
      </c>
      <c r="G80" s="60"/>
      <c r="H80" s="101"/>
      <c r="I80" s="104" t="b">
        <f>((IF(H80="oui exclusivement",2,IF(H80="oui en partie",1,IF(H80="non",0,IF(H80="ne sait pas",0))))))</f>
        <v>0</v>
      </c>
      <c r="J80" s="43">
        <v>1</v>
      </c>
    </row>
    <row r="81" spans="1:12" ht="14.25" customHeight="1" x14ac:dyDescent="0.25">
      <c r="A81" s="71"/>
      <c r="B81" s="74"/>
      <c r="C81" s="74"/>
      <c r="D81" s="74"/>
      <c r="E81" s="58"/>
      <c r="F81" s="54"/>
      <c r="G81" s="60"/>
      <c r="H81" s="102"/>
      <c r="I81" s="105"/>
      <c r="J81" s="43">
        <v>1</v>
      </c>
    </row>
    <row r="82" spans="1:12" ht="14.25" customHeight="1" x14ac:dyDescent="0.25">
      <c r="A82" s="71"/>
      <c r="B82" s="74"/>
      <c r="C82" s="74"/>
      <c r="D82" s="74"/>
      <c r="E82" s="58"/>
      <c r="F82" s="54"/>
      <c r="G82" s="60"/>
      <c r="H82" s="102"/>
      <c r="I82" s="105"/>
      <c r="J82" s="43">
        <v>1</v>
      </c>
    </row>
    <row r="83" spans="1:12" ht="14.25" customHeight="1" x14ac:dyDescent="0.25">
      <c r="A83" s="71"/>
      <c r="B83" s="74"/>
      <c r="C83" s="74"/>
      <c r="D83" s="74"/>
      <c r="E83" s="58"/>
      <c r="F83" s="55"/>
      <c r="G83" s="76"/>
      <c r="H83" s="103"/>
      <c r="I83" s="106"/>
      <c r="J83" s="44">
        <v>1</v>
      </c>
      <c r="L83" s="35"/>
    </row>
    <row r="84" spans="1:12" ht="22.5" customHeight="1" x14ac:dyDescent="0.25">
      <c r="A84" s="71"/>
      <c r="B84" s="74"/>
      <c r="C84" s="53" t="s">
        <v>77</v>
      </c>
      <c r="D84" s="53" t="s">
        <v>78</v>
      </c>
      <c r="E84" s="63">
        <v>30</v>
      </c>
      <c r="F84" s="64" t="s">
        <v>79</v>
      </c>
      <c r="G84" s="60"/>
      <c r="H84" s="101"/>
      <c r="I84" s="104" t="b">
        <f>((IF(H84="oui",2,IF(H84="non",0,IF(H84="ne sait pas",-1)))))</f>
        <v>0</v>
      </c>
      <c r="J84" s="43">
        <v>1</v>
      </c>
    </row>
    <row r="85" spans="1:12" ht="18.399999999999999" customHeight="1" x14ac:dyDescent="0.25">
      <c r="A85" s="71"/>
      <c r="B85" s="74"/>
      <c r="C85" s="54"/>
      <c r="D85" s="54"/>
      <c r="E85" s="58"/>
      <c r="F85" s="54"/>
      <c r="G85" s="60"/>
      <c r="H85" s="102"/>
      <c r="I85" s="105"/>
      <c r="J85" s="43">
        <v>1</v>
      </c>
    </row>
    <row r="86" spans="1:12" ht="18.399999999999999" customHeight="1" x14ac:dyDescent="0.25">
      <c r="A86" s="71"/>
      <c r="B86" s="74"/>
      <c r="C86" s="54"/>
      <c r="D86" s="54"/>
      <c r="E86" s="59"/>
      <c r="F86" s="55"/>
      <c r="G86" s="60"/>
      <c r="H86" s="103"/>
      <c r="I86" s="106"/>
      <c r="J86" s="43">
        <v>1</v>
      </c>
    </row>
    <row r="87" spans="1:12" ht="16.399999999999999" customHeight="1" x14ac:dyDescent="0.25">
      <c r="A87" s="71"/>
      <c r="B87" s="74"/>
      <c r="C87" s="54"/>
      <c r="D87" s="54"/>
      <c r="E87" s="63">
        <v>31</v>
      </c>
      <c r="F87" s="64" t="s">
        <v>80</v>
      </c>
      <c r="G87" s="65"/>
      <c r="H87" s="101"/>
      <c r="I87" s="104" t="b">
        <f>((IF(H87="oui régulièrement",2,IF(H87="oui occasionnellement",1,IF(H87="non",0,IF(H87="ne sait pas",-1))))))</f>
        <v>0</v>
      </c>
      <c r="J87" s="43">
        <v>1</v>
      </c>
    </row>
    <row r="88" spans="1:12" ht="14.25" customHeight="1" x14ac:dyDescent="0.25">
      <c r="A88" s="71"/>
      <c r="B88" s="74"/>
      <c r="C88" s="54"/>
      <c r="D88" s="54"/>
      <c r="E88" s="58"/>
      <c r="F88" s="54"/>
      <c r="G88" s="60"/>
      <c r="H88" s="102"/>
      <c r="I88" s="105"/>
      <c r="J88" s="43">
        <v>1</v>
      </c>
    </row>
    <row r="89" spans="1:12" ht="14.25" customHeight="1" x14ac:dyDescent="0.25">
      <c r="A89" s="71"/>
      <c r="B89" s="74"/>
      <c r="C89" s="54"/>
      <c r="D89" s="54"/>
      <c r="E89" s="58"/>
      <c r="F89" s="54"/>
      <c r="G89" s="60"/>
      <c r="H89" s="102"/>
      <c r="I89" s="105"/>
      <c r="J89" s="43">
        <v>1</v>
      </c>
    </row>
    <row r="90" spans="1:12" ht="14.25" customHeight="1" x14ac:dyDescent="0.25">
      <c r="A90" s="71"/>
      <c r="B90" s="74"/>
      <c r="C90" s="54"/>
      <c r="D90" s="54"/>
      <c r="E90" s="59"/>
      <c r="F90" s="55"/>
      <c r="G90" s="61"/>
      <c r="H90" s="103"/>
      <c r="I90" s="106"/>
      <c r="J90" s="43">
        <v>1</v>
      </c>
    </row>
    <row r="91" spans="1:12" ht="13.15" customHeight="1" x14ac:dyDescent="0.25">
      <c r="A91" s="71"/>
      <c r="B91" s="74"/>
      <c r="C91" s="54"/>
      <c r="D91" s="54"/>
      <c r="E91" s="58">
        <v>32</v>
      </c>
      <c r="F91" s="54" t="s">
        <v>81</v>
      </c>
      <c r="G91" s="77"/>
      <c r="H91" s="101"/>
      <c r="I91" s="104" t="b">
        <f>((IF(H91="oui",2,IF(H91="non",0,IF(H91="ne sait pas",-1)))))</f>
        <v>0</v>
      </c>
      <c r="J91" s="43">
        <v>1</v>
      </c>
    </row>
    <row r="92" spans="1:12" ht="14.25" customHeight="1" x14ac:dyDescent="0.25">
      <c r="A92" s="71"/>
      <c r="B92" s="74"/>
      <c r="C92" s="54"/>
      <c r="D92" s="54"/>
      <c r="E92" s="58"/>
      <c r="F92" s="54"/>
      <c r="G92" s="78"/>
      <c r="H92" s="102"/>
      <c r="I92" s="105"/>
      <c r="J92" s="43">
        <v>1</v>
      </c>
    </row>
    <row r="93" spans="1:12" ht="14.25" customHeight="1" x14ac:dyDescent="0.25">
      <c r="A93" s="71"/>
      <c r="B93" s="74"/>
      <c r="C93" s="62"/>
      <c r="D93" s="62"/>
      <c r="E93" s="58"/>
      <c r="F93" s="54"/>
      <c r="G93" s="79"/>
      <c r="H93" s="103"/>
      <c r="I93" s="106"/>
      <c r="J93" s="44">
        <v>1</v>
      </c>
    </row>
    <row r="94" spans="1:12" ht="18.399999999999999" customHeight="1" x14ac:dyDescent="0.25">
      <c r="A94" s="71"/>
      <c r="B94" s="74"/>
      <c r="C94" s="53" t="s">
        <v>82</v>
      </c>
      <c r="D94" s="56" t="s">
        <v>83</v>
      </c>
      <c r="E94" s="57">
        <v>33</v>
      </c>
      <c r="F94" s="53" t="s">
        <v>84</v>
      </c>
      <c r="G94" s="60"/>
      <c r="H94" s="101"/>
      <c r="I94" s="104" t="b">
        <f>((IF(H94="oui",2,IF(H94="non",0,IF(H94="ne sait pas",-1)))))</f>
        <v>0</v>
      </c>
      <c r="J94" s="43">
        <v>1</v>
      </c>
    </row>
    <row r="95" spans="1:12" ht="18.399999999999999" customHeight="1" x14ac:dyDescent="0.25">
      <c r="A95" s="71"/>
      <c r="B95" s="74"/>
      <c r="C95" s="54"/>
      <c r="D95" s="54"/>
      <c r="E95" s="58"/>
      <c r="F95" s="54"/>
      <c r="G95" s="60"/>
      <c r="H95" s="102"/>
      <c r="I95" s="105"/>
      <c r="J95" s="43">
        <v>1</v>
      </c>
    </row>
    <row r="96" spans="1:12" ht="18.399999999999999" customHeight="1" x14ac:dyDescent="0.25">
      <c r="A96" s="72"/>
      <c r="B96" s="75"/>
      <c r="C96" s="55"/>
      <c r="D96" s="55"/>
      <c r="E96" s="59"/>
      <c r="F96" s="55"/>
      <c r="G96" s="61"/>
      <c r="H96" s="103"/>
      <c r="I96" s="106"/>
      <c r="J96" s="45">
        <v>1</v>
      </c>
    </row>
    <row r="97" spans="1:10" ht="18.399999999999999" customHeight="1" x14ac:dyDescent="0.35">
      <c r="A97" s="39"/>
      <c r="B97" s="38"/>
      <c r="D97" s="38"/>
      <c r="E97" s="40"/>
      <c r="F97" s="52" t="s">
        <v>85</v>
      </c>
      <c r="G97" s="51">
        <f>SUM(I12:I96)</f>
        <v>0</v>
      </c>
      <c r="J97" s="41"/>
    </row>
    <row r="98" spans="1:10" x14ac:dyDescent="0.25">
      <c r="F98" s="8"/>
    </row>
    <row r="99" spans="1:10" ht="14.5" x14ac:dyDescent="0.25">
      <c r="A99" s="11" t="s">
        <v>86</v>
      </c>
      <c r="B99" s="12" t="s">
        <v>87</v>
      </c>
      <c r="C99" s="13" t="s">
        <v>88</v>
      </c>
      <c r="F99" s="8"/>
    </row>
    <row r="100" spans="1:10" ht="43.5" x14ac:dyDescent="0.35">
      <c r="A100" s="14" t="s">
        <v>89</v>
      </c>
      <c r="B100" s="15" t="s">
        <v>90</v>
      </c>
      <c r="C100" s="16" t="s">
        <v>91</v>
      </c>
    </row>
    <row r="101" spans="1:10" ht="29" x14ac:dyDescent="0.35">
      <c r="A101" s="14" t="s">
        <v>92</v>
      </c>
      <c r="B101" s="15" t="s">
        <v>93</v>
      </c>
      <c r="C101" s="16" t="s">
        <v>94</v>
      </c>
    </row>
    <row r="102" spans="1:10" ht="43.5" x14ac:dyDescent="0.35">
      <c r="A102" s="14" t="s">
        <v>95</v>
      </c>
      <c r="B102" s="15" t="s">
        <v>96</v>
      </c>
      <c r="C102" s="16" t="s">
        <v>97</v>
      </c>
    </row>
    <row r="103" spans="1:10" ht="29" x14ac:dyDescent="0.35">
      <c r="A103" s="14" t="s">
        <v>98</v>
      </c>
      <c r="B103" s="15" t="s">
        <v>99</v>
      </c>
      <c r="C103" s="16" t="s">
        <v>100</v>
      </c>
    </row>
    <row r="104" spans="1:10" ht="29.5" thickBot="1" x14ac:dyDescent="0.4">
      <c r="A104" s="17" t="s">
        <v>101</v>
      </c>
      <c r="B104" s="18" t="s">
        <v>102</v>
      </c>
      <c r="C104" s="19" t="s">
        <v>103</v>
      </c>
    </row>
  </sheetData>
  <mergeCells count="156">
    <mergeCell ref="H87:H90"/>
    <mergeCell ref="I87:I90"/>
    <mergeCell ref="H91:H93"/>
    <mergeCell ref="I91:I93"/>
    <mergeCell ref="H94:H96"/>
    <mergeCell ref="I94:I96"/>
    <mergeCell ref="H70:H73"/>
    <mergeCell ref="I70:I73"/>
    <mergeCell ref="H74:H77"/>
    <mergeCell ref="I74:I77"/>
    <mergeCell ref="H78:H79"/>
    <mergeCell ref="I78:I79"/>
    <mergeCell ref="H80:H83"/>
    <mergeCell ref="I80:I83"/>
    <mergeCell ref="H84:H86"/>
    <mergeCell ref="I84:I86"/>
    <mergeCell ref="H50:H53"/>
    <mergeCell ref="I50:I53"/>
    <mergeCell ref="H54:H57"/>
    <mergeCell ref="I54:I57"/>
    <mergeCell ref="H58:H61"/>
    <mergeCell ref="I58:I61"/>
    <mergeCell ref="H62:H65"/>
    <mergeCell ref="I62:I65"/>
    <mergeCell ref="H66:H69"/>
    <mergeCell ref="I66:I69"/>
    <mergeCell ref="H31:H34"/>
    <mergeCell ref="I31:I34"/>
    <mergeCell ref="H35:H37"/>
    <mergeCell ref="I35:I37"/>
    <mergeCell ref="H38:H41"/>
    <mergeCell ref="I38:I41"/>
    <mergeCell ref="H42:H45"/>
    <mergeCell ref="I42:I45"/>
    <mergeCell ref="H46:H49"/>
    <mergeCell ref="I46:I49"/>
    <mergeCell ref="H12:H15"/>
    <mergeCell ref="I12:I15"/>
    <mergeCell ref="H16:H20"/>
    <mergeCell ref="I16:I20"/>
    <mergeCell ref="H21:H24"/>
    <mergeCell ref="I21:I24"/>
    <mergeCell ref="H25:H27"/>
    <mergeCell ref="I25:I27"/>
    <mergeCell ref="H28:H30"/>
    <mergeCell ref="I28:I30"/>
    <mergeCell ref="A12:A34"/>
    <mergeCell ref="B12:B34"/>
    <mergeCell ref="C12:C15"/>
    <mergeCell ref="D12:D15"/>
    <mergeCell ref="E12:E15"/>
    <mergeCell ref="F12:F15"/>
    <mergeCell ref="F25:F27"/>
    <mergeCell ref="A2:A11"/>
    <mergeCell ref="B2:B11"/>
    <mergeCell ref="C2:C4"/>
    <mergeCell ref="D2:D4"/>
    <mergeCell ref="C5:C11"/>
    <mergeCell ref="D5:D11"/>
    <mergeCell ref="C28:C34"/>
    <mergeCell ref="D28:D34"/>
    <mergeCell ref="E28:E30"/>
    <mergeCell ref="F28:F30"/>
    <mergeCell ref="G12:G15"/>
    <mergeCell ref="C16:C27"/>
    <mergeCell ref="D16:D27"/>
    <mergeCell ref="E16:E20"/>
    <mergeCell ref="F16:F20"/>
    <mergeCell ref="G16:G20"/>
    <mergeCell ref="E21:E24"/>
    <mergeCell ref="F21:F24"/>
    <mergeCell ref="G21:G24"/>
    <mergeCell ref="E25:E27"/>
    <mergeCell ref="G25:G27"/>
    <mergeCell ref="G28:G30"/>
    <mergeCell ref="E31:E34"/>
    <mergeCell ref="F31:F34"/>
    <mergeCell ref="G31:G34"/>
    <mergeCell ref="G35:G37"/>
    <mergeCell ref="E38:E41"/>
    <mergeCell ref="F38:F41"/>
    <mergeCell ref="G38:G41"/>
    <mergeCell ref="C42:C49"/>
    <mergeCell ref="D42:D49"/>
    <mergeCell ref="E42:E45"/>
    <mergeCell ref="F42:F45"/>
    <mergeCell ref="G42:G45"/>
    <mergeCell ref="E46:E49"/>
    <mergeCell ref="C35:C41"/>
    <mergeCell ref="D35:D41"/>
    <mergeCell ref="E35:E37"/>
    <mergeCell ref="F35:F37"/>
    <mergeCell ref="F46:F49"/>
    <mergeCell ref="G54:G57"/>
    <mergeCell ref="C58:C61"/>
    <mergeCell ref="D58:D61"/>
    <mergeCell ref="E58:E61"/>
    <mergeCell ref="F58:F61"/>
    <mergeCell ref="G58:G61"/>
    <mergeCell ref="G46:G49"/>
    <mergeCell ref="A50:A73"/>
    <mergeCell ref="B50:B73"/>
    <mergeCell ref="C50:C57"/>
    <mergeCell ref="D50:D57"/>
    <mergeCell ref="E50:E53"/>
    <mergeCell ref="F50:F53"/>
    <mergeCell ref="G50:G53"/>
    <mergeCell ref="E54:E57"/>
    <mergeCell ref="F54:F57"/>
    <mergeCell ref="A35:A49"/>
    <mergeCell ref="B35:B49"/>
    <mergeCell ref="C62:C65"/>
    <mergeCell ref="D62:D65"/>
    <mergeCell ref="E62:E65"/>
    <mergeCell ref="F62:F65"/>
    <mergeCell ref="G62:G65"/>
    <mergeCell ref="C66:C69"/>
    <mergeCell ref="D66:D69"/>
    <mergeCell ref="E66:E69"/>
    <mergeCell ref="F66:F69"/>
    <mergeCell ref="C70:C73"/>
    <mergeCell ref="D70:D73"/>
    <mergeCell ref="E70:E73"/>
    <mergeCell ref="F70:F73"/>
    <mergeCell ref="G70:G73"/>
    <mergeCell ref="A74:A96"/>
    <mergeCell ref="B74:B96"/>
    <mergeCell ref="C74:C77"/>
    <mergeCell ref="D74:D77"/>
    <mergeCell ref="E74:E77"/>
    <mergeCell ref="F74:F77"/>
    <mergeCell ref="G74:G77"/>
    <mergeCell ref="C78:C83"/>
    <mergeCell ref="D78:D83"/>
    <mergeCell ref="E78:E79"/>
    <mergeCell ref="F78:F79"/>
    <mergeCell ref="G78:G79"/>
    <mergeCell ref="E80:E83"/>
    <mergeCell ref="F80:F83"/>
    <mergeCell ref="G80:G83"/>
    <mergeCell ref="G91:G93"/>
    <mergeCell ref="C94:C96"/>
    <mergeCell ref="D94:D96"/>
    <mergeCell ref="E94:E96"/>
    <mergeCell ref="F94:F96"/>
    <mergeCell ref="G94:G96"/>
    <mergeCell ref="C84:C93"/>
    <mergeCell ref="D84:D93"/>
    <mergeCell ref="E84:E86"/>
    <mergeCell ref="F84:F86"/>
    <mergeCell ref="G84:G86"/>
    <mergeCell ref="E87:E90"/>
    <mergeCell ref="F87:F90"/>
    <mergeCell ref="G87:G90"/>
    <mergeCell ref="E91:E93"/>
    <mergeCell ref="F91:F93"/>
  </mergeCells>
  <pageMargins left="0.7" right="0.7" top="0.75" bottom="0.75" header="0.3" footer="0.3"/>
  <pageSetup paperSize="9" scale="31" orientation="landscape" horizontalDpi="300" verticalDpi="300" r:id="rId1"/>
  <headerFooter>
    <oddHeader>&amp;L&amp;G&amp;C&amp;"-,Gras"Evalutation de la maturité des structures sur la gestion de l'identification électronique des professionnels
Une liste déroulante est disponible dans les cellules afin de répondre aux questions. &amp;RDate de mise à jour : &amp;D</oddHeader>
    <oddFooter>&amp;LClassification : Restreinte&amp;C&amp;A
&amp;F&amp;RPage &amp;P/&amp;N</oddFooter>
  </headerFooter>
  <drawing r:id="rId2"/>
  <legacyDrawing r:id="rId3"/>
  <legacyDrawingHF r:id="rId4"/>
  <extLst>
    <ext xmlns:x14="http://schemas.microsoft.com/office/spreadsheetml/2009/9/main" uri="{CCE6A557-97BC-4b89-ADB6-D9C93CAAB3DF}">
      <x14:dataValidations xmlns:xm="http://schemas.microsoft.com/office/excel/2006/main" disablePrompts="1" count="23">
        <x14:dataValidation type="list" allowBlank="1" showInputMessage="1" showErrorMessage="1" xr:uid="{79C50C6A-C508-42D9-892E-85C38D243D9C}">
          <x14:formula1>
            <xm:f>Feuil1!$H$21:$H$23</xm:f>
          </x14:formula1>
          <xm:sqref>H94</xm:sqref>
        </x14:dataValidation>
        <x14:dataValidation type="list" allowBlank="1" showInputMessage="1" showErrorMessage="1" xr:uid="{A24565F0-BD7E-4177-A463-D3D0ACD4BCEF}">
          <x14:formula1>
            <xm:f>Feuil1!$H$8:$H$11</xm:f>
          </x14:formula1>
          <xm:sqref>H87</xm:sqref>
        </x14:dataValidation>
        <x14:dataValidation type="list" allowBlank="1" showInputMessage="1" showErrorMessage="1" xr:uid="{4CF84CFB-9634-4E65-A045-7FB20C6E837F}">
          <x14:formula1>
            <xm:f>Feuil1!$H$2:$H$4</xm:f>
          </x14:formula1>
          <xm:sqref>H84</xm:sqref>
        </x14:dataValidation>
        <x14:dataValidation type="list" allowBlank="1" showInputMessage="1" showErrorMessage="1" xr:uid="{9F0746F3-BF59-4029-981B-4CA2E1B856BC}">
          <x14:formula1>
            <xm:f>Feuil1!$E$37:$E$40</xm:f>
          </x14:formula1>
          <xm:sqref>H80</xm:sqref>
        </x14:dataValidation>
        <x14:dataValidation type="list" allowBlank="1" showInputMessage="1" showErrorMessage="1" xr:uid="{EBD82374-2345-4558-974C-08021174210C}">
          <x14:formula1>
            <xm:f>Feuil1!$E$33:$E$34</xm:f>
          </x14:formula1>
          <xm:sqref>H78</xm:sqref>
        </x14:dataValidation>
        <x14:dataValidation type="list" allowBlank="1" showInputMessage="1" showErrorMessage="1" xr:uid="{74DA025B-10E3-4948-88CB-62723C39D65A}">
          <x14:formula1>
            <xm:f>Feuil1!$E$27:$E$31</xm:f>
          </x14:formula1>
          <xm:sqref>H74</xm:sqref>
        </x14:dataValidation>
        <x14:dataValidation type="list" allowBlank="1" showInputMessage="1" showErrorMessage="1" xr:uid="{7E547539-8A4A-4C31-8972-BB4D3563CCC2}">
          <x14:formula1>
            <xm:f>Feuil1!$E$15:$E$18</xm:f>
          </x14:formula1>
          <xm:sqref>H66</xm:sqref>
        </x14:dataValidation>
        <x14:dataValidation type="list" allowBlank="1" showInputMessage="1" showErrorMessage="1" xr:uid="{C047D6FF-87E1-41F2-8256-D8B891E56AD8}">
          <x14:formula1>
            <xm:f>Feuil1!$E$8:$E$11</xm:f>
          </x14:formula1>
          <xm:sqref>H62</xm:sqref>
        </x14:dataValidation>
        <x14:dataValidation type="list" allowBlank="1" showInputMessage="1" showErrorMessage="1" xr:uid="{60E03EBE-0AB7-46E4-8D62-AC37A055220F}">
          <x14:formula1>
            <xm:f>Feuil1!$E$2:$E$5</xm:f>
          </x14:formula1>
          <xm:sqref>H58</xm:sqref>
        </x14:dataValidation>
        <x14:dataValidation type="list" allowBlank="1" showInputMessage="1" showErrorMessage="1" xr:uid="{6AE37179-54D9-44AC-91B4-7DA431570322}">
          <x14:formula1>
            <xm:f>Feuil1!$C$33:$C$36</xm:f>
          </x14:formula1>
          <xm:sqref>H54</xm:sqref>
        </x14:dataValidation>
        <x14:dataValidation type="list" allowBlank="1" showInputMessage="1" showErrorMessage="1" xr:uid="{E5F31D8A-56F2-4FDB-9E4C-D4E026A81F0B}">
          <x14:formula1>
            <xm:f>Feuil1!$C$27:$C$30</xm:f>
          </x14:formula1>
          <xm:sqref>H50</xm:sqref>
        </x14:dataValidation>
        <x14:dataValidation type="list" allowBlank="1" showInputMessage="1" showErrorMessage="1" xr:uid="{D6F3852E-590D-4C5A-AF99-AD45C861E422}">
          <x14:formula1>
            <xm:f>Feuil1!$C$15:$C$18</xm:f>
          </x14:formula1>
          <xm:sqref>H42</xm:sqref>
        </x14:dataValidation>
        <x14:dataValidation type="list" allowBlank="1" showInputMessage="1" showErrorMessage="1" xr:uid="{185C8228-DCA5-4BF6-B11D-ABB9A34821F3}">
          <x14:formula1>
            <xm:f>Feuil1!$C$8:$C$11</xm:f>
          </x14:formula1>
          <xm:sqref>H38</xm:sqref>
        </x14:dataValidation>
        <x14:dataValidation type="list" allowBlank="1" showInputMessage="1" showErrorMessage="1" xr:uid="{99FE2EEF-5507-4B85-A659-7EE51971D12B}">
          <x14:formula1>
            <xm:f>Feuil1!$C$2:$C$4</xm:f>
          </x14:formula1>
          <xm:sqref>H35</xm:sqref>
        </x14:dataValidation>
        <x14:dataValidation type="list" allowBlank="1" showInputMessage="1" showErrorMessage="1" xr:uid="{FB9E6750-996A-403C-B8DB-6AAFF15BAF2F}">
          <x14:formula1>
            <xm:f>Feuil1!$A$21:$A$23</xm:f>
          </x14:formula1>
          <xm:sqref>H25</xm:sqref>
        </x14:dataValidation>
        <x14:dataValidation type="list" allowBlank="1" showInputMessage="1" showErrorMessage="1" xr:uid="{CDF92743-B23C-4E49-B2A9-96205B42AF45}">
          <x14:formula1>
            <xm:f>Feuil1!$A$15:$A$18</xm:f>
          </x14:formula1>
          <xm:sqref>H21</xm:sqref>
        </x14:dataValidation>
        <x14:dataValidation type="list" allowBlank="1" showInputMessage="1" showErrorMessage="1" xr:uid="{570F3376-93CD-4E12-8E60-4D7AC9001D29}">
          <x14:formula1>
            <xm:f>Feuil1!$A$8:$A$12</xm:f>
          </x14:formula1>
          <xm:sqref>H16</xm:sqref>
        </x14:dataValidation>
        <x14:dataValidation type="list" allowBlank="1" showInputMessage="1" showErrorMessage="1" xr:uid="{F721DAAE-458E-444B-9865-24BEE8E58759}">
          <x14:formula1>
            <xm:f>Feuil1!$A$2:$A$5</xm:f>
          </x14:formula1>
          <xm:sqref>H12</xm:sqref>
        </x14:dataValidation>
        <x14:dataValidation type="list" allowBlank="1" showInputMessage="1" showErrorMessage="1" xr:uid="{4F44A963-F7E9-4FEE-A60C-0AD590543122}">
          <x14:formula1>
            <xm:f>Feuil1!$A$26:$A$28</xm:f>
          </x14:formula1>
          <xm:sqref>H28</xm:sqref>
        </x14:dataValidation>
        <x14:dataValidation type="list" allowBlank="1" showInputMessage="1" showErrorMessage="1" xr:uid="{0A2DCD48-A83A-4305-B904-F7181CF2A983}">
          <x14:formula1>
            <xm:f>Feuil1!$A$31:$A$34</xm:f>
          </x14:formula1>
          <xm:sqref>H31</xm:sqref>
        </x14:dataValidation>
        <x14:dataValidation type="list" allowBlank="1" showInputMessage="1" showErrorMessage="1" xr:uid="{53563820-8E8F-4D2E-8FF7-AB4BFD5D1400}">
          <x14:formula1>
            <xm:f>Feuil1!$C$21:$C$24</xm:f>
          </x14:formula1>
          <xm:sqref>H46</xm:sqref>
        </x14:dataValidation>
        <x14:dataValidation type="list" allowBlank="1" showInputMessage="1" showErrorMessage="1" xr:uid="{0F917094-E0AC-4529-97A6-CDB060D26399}">
          <x14:formula1>
            <xm:f>Feuil1!$E$21:$E$24</xm:f>
          </x14:formula1>
          <xm:sqref>H70</xm:sqref>
        </x14:dataValidation>
        <x14:dataValidation type="list" allowBlank="1" showInputMessage="1" showErrorMessage="1" xr:uid="{C7C49718-1E2C-45C8-968C-1B6E8D817030}">
          <x14:formula1>
            <xm:f>Feuil1!$H$15:$H$17</xm:f>
          </x14:formula1>
          <xm:sqref>H91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FC6A9-5D1E-4C6F-8EC2-1298477E20EE}">
  <dimension ref="A1:H40"/>
  <sheetViews>
    <sheetView workbookViewId="0">
      <selection activeCell="C22" sqref="C22"/>
    </sheetView>
  </sheetViews>
  <sheetFormatPr baseColWidth="10" defaultColWidth="11" defaultRowHeight="14" x14ac:dyDescent="0.3"/>
  <cols>
    <col min="1" max="1" width="55.83203125" bestFit="1" customWidth="1"/>
  </cols>
  <sheetData>
    <row r="1" spans="1:8" ht="14.5" thickBot="1" x14ac:dyDescent="0.35">
      <c r="A1" t="s">
        <v>104</v>
      </c>
      <c r="C1" t="s">
        <v>105</v>
      </c>
      <c r="E1" t="s">
        <v>106</v>
      </c>
      <c r="H1" t="s">
        <v>107</v>
      </c>
    </row>
    <row r="2" spans="1:8" x14ac:dyDescent="0.3">
      <c r="A2" s="32" t="s">
        <v>108</v>
      </c>
      <c r="C2" s="32" t="s">
        <v>108</v>
      </c>
      <c r="E2" s="33" t="s">
        <v>109</v>
      </c>
      <c r="H2" s="33" t="s">
        <v>108</v>
      </c>
    </row>
    <row r="3" spans="1:8" x14ac:dyDescent="0.3">
      <c r="A3" s="33" t="s">
        <v>110</v>
      </c>
      <c r="C3" s="33" t="s">
        <v>111</v>
      </c>
      <c r="E3" s="33" t="s">
        <v>110</v>
      </c>
      <c r="H3" s="33" t="s">
        <v>111</v>
      </c>
    </row>
    <row r="4" spans="1:8" ht="14.5" thickBot="1" x14ac:dyDescent="0.35">
      <c r="A4" s="33" t="s">
        <v>111</v>
      </c>
      <c r="C4" s="34" t="s">
        <v>112</v>
      </c>
      <c r="E4" s="33" t="s">
        <v>111</v>
      </c>
      <c r="H4" s="33" t="s">
        <v>112</v>
      </c>
    </row>
    <row r="5" spans="1:8" x14ac:dyDescent="0.3">
      <c r="A5" s="37" t="s">
        <v>113</v>
      </c>
      <c r="E5" s="37" t="s">
        <v>112</v>
      </c>
    </row>
    <row r="7" spans="1:8" ht="14.5" thickBot="1" x14ac:dyDescent="0.35">
      <c r="A7" s="41" t="s">
        <v>114</v>
      </c>
      <c r="C7" s="41" t="s">
        <v>115</v>
      </c>
      <c r="E7" s="41" t="s">
        <v>116</v>
      </c>
      <c r="H7" t="s">
        <v>117</v>
      </c>
    </row>
    <row r="8" spans="1:8" x14ac:dyDescent="0.3">
      <c r="A8" s="33" t="s">
        <v>118</v>
      </c>
      <c r="C8" s="33" t="s">
        <v>108</v>
      </c>
      <c r="E8" s="33" t="s">
        <v>109</v>
      </c>
      <c r="H8" s="32" t="s">
        <v>119</v>
      </c>
    </row>
    <row r="9" spans="1:8" x14ac:dyDescent="0.3">
      <c r="A9" s="33" t="s">
        <v>120</v>
      </c>
      <c r="C9" s="33" t="s">
        <v>121</v>
      </c>
      <c r="E9" s="33" t="s">
        <v>110</v>
      </c>
      <c r="H9" s="33" t="s">
        <v>122</v>
      </c>
    </row>
    <row r="10" spans="1:8" x14ac:dyDescent="0.3">
      <c r="A10" s="33" t="s">
        <v>123</v>
      </c>
      <c r="C10" s="33" t="s">
        <v>111</v>
      </c>
      <c r="E10" s="33" t="s">
        <v>111</v>
      </c>
      <c r="H10" s="33" t="s">
        <v>111</v>
      </c>
    </row>
    <row r="11" spans="1:8" ht="14.5" thickBot="1" x14ac:dyDescent="0.35">
      <c r="A11" s="33" t="s">
        <v>111</v>
      </c>
      <c r="C11" s="37" t="s">
        <v>112</v>
      </c>
      <c r="E11" s="37" t="s">
        <v>112</v>
      </c>
      <c r="H11" s="34" t="s">
        <v>112</v>
      </c>
    </row>
    <row r="12" spans="1:8" x14ac:dyDescent="0.3">
      <c r="A12" s="33" t="s">
        <v>112</v>
      </c>
    </row>
    <row r="14" spans="1:8" ht="14.5" thickBot="1" x14ac:dyDescent="0.35">
      <c r="A14" s="41" t="s">
        <v>124</v>
      </c>
      <c r="C14" s="41" t="s">
        <v>125</v>
      </c>
      <c r="E14" s="41" t="s">
        <v>126</v>
      </c>
      <c r="H14" t="s">
        <v>127</v>
      </c>
    </row>
    <row r="15" spans="1:8" x14ac:dyDescent="0.3">
      <c r="A15" s="33" t="s">
        <v>128</v>
      </c>
      <c r="C15" s="32" t="s">
        <v>108</v>
      </c>
      <c r="E15" s="33" t="s">
        <v>109</v>
      </c>
      <c r="H15" s="32" t="s">
        <v>108</v>
      </c>
    </row>
    <row r="16" spans="1:8" x14ac:dyDescent="0.3">
      <c r="A16" s="33" t="s">
        <v>129</v>
      </c>
      <c r="C16" s="33" t="s">
        <v>110</v>
      </c>
      <c r="E16" s="33" t="s">
        <v>110</v>
      </c>
      <c r="H16" s="33" t="s">
        <v>111</v>
      </c>
    </row>
    <row r="17" spans="1:8" ht="14.5" thickBot="1" x14ac:dyDescent="0.35">
      <c r="A17" s="33" t="s">
        <v>111</v>
      </c>
      <c r="C17" s="33" t="s">
        <v>111</v>
      </c>
      <c r="E17" s="33" t="s">
        <v>111</v>
      </c>
      <c r="H17" s="34" t="s">
        <v>112</v>
      </c>
    </row>
    <row r="18" spans="1:8" ht="14.5" thickBot="1" x14ac:dyDescent="0.35">
      <c r="A18" s="33" t="s">
        <v>130</v>
      </c>
      <c r="C18" s="34" t="s">
        <v>112</v>
      </c>
      <c r="E18" s="37" t="s">
        <v>112</v>
      </c>
    </row>
    <row r="20" spans="1:8" x14ac:dyDescent="0.3">
      <c r="A20" s="41" t="s">
        <v>131</v>
      </c>
      <c r="C20" s="41" t="s">
        <v>132</v>
      </c>
      <c r="E20" s="41" t="s">
        <v>133</v>
      </c>
      <c r="H20" s="41" t="s">
        <v>134</v>
      </c>
    </row>
    <row r="21" spans="1:8" x14ac:dyDescent="0.3">
      <c r="A21" s="33" t="s">
        <v>108</v>
      </c>
      <c r="C21" s="33" t="s">
        <v>119</v>
      </c>
      <c r="E21" s="33" t="s">
        <v>109</v>
      </c>
      <c r="H21" s="33" t="s">
        <v>108</v>
      </c>
    </row>
    <row r="22" spans="1:8" x14ac:dyDescent="0.3">
      <c r="A22" s="33" t="s">
        <v>111</v>
      </c>
      <c r="C22" s="33" t="s">
        <v>135</v>
      </c>
      <c r="E22" s="33" t="s">
        <v>110</v>
      </c>
      <c r="H22" s="33" t="s">
        <v>111</v>
      </c>
    </row>
    <row r="23" spans="1:8" ht="14.5" thickBot="1" x14ac:dyDescent="0.35">
      <c r="A23" s="37" t="s">
        <v>112</v>
      </c>
      <c r="C23" s="33" t="s">
        <v>111</v>
      </c>
      <c r="E23" s="33" t="s">
        <v>111</v>
      </c>
      <c r="H23" s="34" t="s">
        <v>112</v>
      </c>
    </row>
    <row r="24" spans="1:8" ht="14.5" thickBot="1" x14ac:dyDescent="0.35">
      <c r="C24" s="34" t="s">
        <v>112</v>
      </c>
      <c r="E24" s="34" t="s">
        <v>112</v>
      </c>
    </row>
    <row r="25" spans="1:8" ht="14.5" thickBot="1" x14ac:dyDescent="0.35">
      <c r="A25" s="41" t="s">
        <v>136</v>
      </c>
    </row>
    <row r="26" spans="1:8" ht="14.5" thickBot="1" x14ac:dyDescent="0.35">
      <c r="A26" s="32" t="s">
        <v>108</v>
      </c>
      <c r="C26" s="41" t="s">
        <v>137</v>
      </c>
      <c r="E26" s="41" t="s">
        <v>138</v>
      </c>
    </row>
    <row r="27" spans="1:8" x14ac:dyDescent="0.3">
      <c r="A27" s="33" t="s">
        <v>111</v>
      </c>
      <c r="C27" s="32" t="s">
        <v>108</v>
      </c>
      <c r="E27" s="32" t="s">
        <v>139</v>
      </c>
    </row>
    <row r="28" spans="1:8" ht="14.5" thickBot="1" x14ac:dyDescent="0.35">
      <c r="A28" s="34" t="s">
        <v>112</v>
      </c>
      <c r="C28" s="33" t="s">
        <v>110</v>
      </c>
      <c r="E28" s="33" t="s">
        <v>135</v>
      </c>
    </row>
    <row r="29" spans="1:8" x14ac:dyDescent="0.3">
      <c r="C29" s="33" t="s">
        <v>111</v>
      </c>
      <c r="E29" s="33" t="s">
        <v>111</v>
      </c>
    </row>
    <row r="30" spans="1:8" ht="14.5" thickBot="1" x14ac:dyDescent="0.35">
      <c r="A30" s="41" t="s">
        <v>140</v>
      </c>
      <c r="C30" s="34" t="s">
        <v>112</v>
      </c>
      <c r="E30" s="33" t="s">
        <v>112</v>
      </c>
    </row>
    <row r="31" spans="1:8" x14ac:dyDescent="0.3">
      <c r="A31" s="33" t="s">
        <v>108</v>
      </c>
    </row>
    <row r="32" spans="1:8" ht="14.5" thickBot="1" x14ac:dyDescent="0.35">
      <c r="A32" s="33" t="s">
        <v>110</v>
      </c>
      <c r="C32" s="41" t="s">
        <v>141</v>
      </c>
      <c r="E32" s="41" t="s">
        <v>142</v>
      </c>
    </row>
    <row r="33" spans="1:5" x14ac:dyDescent="0.3">
      <c r="A33" s="33" t="s">
        <v>111</v>
      </c>
      <c r="C33" s="33" t="s">
        <v>108</v>
      </c>
      <c r="E33" s="32" t="s">
        <v>108</v>
      </c>
    </row>
    <row r="34" spans="1:5" ht="14.5" thickBot="1" x14ac:dyDescent="0.35">
      <c r="A34" s="33" t="s">
        <v>112</v>
      </c>
      <c r="C34" s="33" t="s">
        <v>110</v>
      </c>
      <c r="E34" s="34" t="s">
        <v>111</v>
      </c>
    </row>
    <row r="35" spans="1:5" x14ac:dyDescent="0.3">
      <c r="C35" s="33" t="s">
        <v>111</v>
      </c>
    </row>
    <row r="36" spans="1:5" x14ac:dyDescent="0.3">
      <c r="C36" s="37" t="s">
        <v>112</v>
      </c>
      <c r="E36" s="41" t="s">
        <v>143</v>
      </c>
    </row>
    <row r="37" spans="1:5" x14ac:dyDescent="0.3">
      <c r="E37" s="33" t="s">
        <v>144</v>
      </c>
    </row>
    <row r="38" spans="1:5" x14ac:dyDescent="0.3">
      <c r="E38" s="33" t="s">
        <v>145</v>
      </c>
    </row>
    <row r="39" spans="1:5" x14ac:dyDescent="0.3">
      <c r="E39" s="33" t="s">
        <v>111</v>
      </c>
    </row>
    <row r="40" spans="1:5" x14ac:dyDescent="0.3">
      <c r="E40" s="37" t="s">
        <v>112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6866B3E70A8464A92F9B9EB1C3ECB2F" ma:contentTypeVersion="21" ma:contentTypeDescription="Crée un document." ma:contentTypeScope="" ma:versionID="8747587056d8a59b72cfbcd0209eee63">
  <xsd:schema xmlns:xsd="http://www.w3.org/2001/XMLSchema" xmlns:xs="http://www.w3.org/2001/XMLSchema" xmlns:p="http://schemas.microsoft.com/office/2006/metadata/properties" xmlns:ns2="f23713b0-7a95-4e71-8b8d-6419636c1991" xmlns:ns3="fab25c85-a1bc-4df9-853d-6f14a6979505" targetNamespace="http://schemas.microsoft.com/office/2006/metadata/properties" ma:root="true" ma:fieldsID="6bbd42b267456281dc6d4194e4e59852" ns2:_="" ns3:_="">
    <xsd:import namespace="f23713b0-7a95-4e71-8b8d-6419636c1991"/>
    <xsd:import namespace="fab25c85-a1bc-4df9-853d-6f14a697950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Notede1_x00e0_10"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3713b0-7a95-4e71-8b8d-6419636c1991"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ded3c3d5-48ad-47e0-ab88-7f96032a400a}" ma:internalName="TaxCatchAll" ma:showField="CatchAllData" ma:web="f23713b0-7a95-4e71-8b8d-6419636c199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ab25c85-a1bc-4df9-853d-6f14a697950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Notede1_x00e0_10" ma:index="20" nillable="true" ma:displayName="Note de 1 à 10" ma:decimals="1" ma:default="10" ma:format="Dropdown" ma:internalName="Notede1_x00e0_10" ma:percentage="FALSE">
      <xsd:simpleType>
        <xsd:restriction base="dms:Number">
          <xsd:minInclusive value="1"/>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088169bb-0fc7-4c9a-b4ea-413df408784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_Flow_SignoffStatus" ma:index="27" nillable="true" ma:displayName="État de validation" ma:internalName="_x00c9_tat_x0020_de_x0020_validation">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ab25c85-a1bc-4df9-853d-6f14a6979505">
      <Terms xmlns="http://schemas.microsoft.com/office/infopath/2007/PartnerControls"/>
    </lcf76f155ced4ddcb4097134ff3c332f>
    <Notede1_x00e0_10 xmlns="fab25c85-a1bc-4df9-853d-6f14a6979505">10</Notede1_x00e0_10>
    <_Flow_SignoffStatus xmlns="fab25c85-a1bc-4df9-853d-6f14a6979505" xsi:nil="true"/>
    <TaxCatchAll xmlns="f23713b0-7a95-4e71-8b8d-6419636c1991" xsi:nil="true"/>
  </documentManagement>
</p:properties>
</file>

<file path=customXml/itemProps1.xml><?xml version="1.0" encoding="utf-8"?>
<ds:datastoreItem xmlns:ds="http://schemas.openxmlformats.org/officeDocument/2006/customXml" ds:itemID="{0D5CE04E-E995-4CFD-B737-C94CBA2F438D}">
  <ds:schemaRefs>
    <ds:schemaRef ds:uri="http://schemas.microsoft.com/sharepoint/v3/contenttype/forms"/>
  </ds:schemaRefs>
</ds:datastoreItem>
</file>

<file path=customXml/itemProps2.xml><?xml version="1.0" encoding="utf-8"?>
<ds:datastoreItem xmlns:ds="http://schemas.openxmlformats.org/officeDocument/2006/customXml" ds:itemID="{45C335E2-F582-438A-BB4B-72ABF0F22651}"/>
</file>

<file path=customXml/itemProps3.xml><?xml version="1.0" encoding="utf-8"?>
<ds:datastoreItem xmlns:ds="http://schemas.openxmlformats.org/officeDocument/2006/customXml" ds:itemID="{11DDB109-662C-4955-93C8-141E22961F5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Onglet_Standard</vt:lpstr>
      <vt:lpstr>Questionnaire</vt:lpstr>
      <vt:lpstr>Feuil1</vt:lpstr>
      <vt:lpstr>Onglet_Standard!Zone_d_impression</vt:lpstr>
      <vt:lpstr>Questionnaire!Zone_d_impression</vt:lpstr>
    </vt:vector>
  </TitlesOfParts>
  <Manager>florian.catteau@esante.gouv.fr</Manager>
  <Company>agence du numérique en santé</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Evalutation de la maturité des structures sur la gestion de l'identification électronique des professionnels</dc:title>
  <dc:subject>Evalutation de la maturité des structures sur la gestion de l'identification électronique des professionnels</dc:subject>
  <dc:creator>Alexandre ESCAT;florian.catteau@esante.gouv.fr</dc:creator>
  <cp:keywords/>
  <dc:description/>
  <cp:lastModifiedBy>Camille Hubert</cp:lastModifiedBy>
  <cp:revision/>
  <dcterms:created xsi:type="dcterms:W3CDTF">2008-12-23T11:23:25Z</dcterms:created>
  <dcterms:modified xsi:type="dcterms:W3CDTF">2026-01-26T15:54:39Z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itre">
    <vt:lpwstr>Titre du document</vt:lpwstr>
  </property>
  <property fmtid="{D5CDD505-2E9C-101B-9397-08002B2CF9AE}" pid="3" name="_Projet">
    <vt:lpwstr>Nom du projet</vt:lpwstr>
  </property>
  <property fmtid="{D5CDD505-2E9C-101B-9397-08002B2CF9AE}" pid="4" name="_Direction">
    <vt:lpwstr>Nom du pôle/direction</vt:lpwstr>
  </property>
  <property fmtid="{D5CDD505-2E9C-101B-9397-08002B2CF9AE}" pid="5" name="_Version">
    <vt:lpwstr>V0.1</vt:lpwstr>
  </property>
  <property fmtid="{D5CDD505-2E9C-101B-9397-08002B2CF9AE}" pid="6" name="_Statut">
    <vt:lpwstr>En cours</vt:lpwstr>
  </property>
  <property fmtid="{D5CDD505-2E9C-101B-9397-08002B2CF9AE}" pid="7" name="_Classification">
    <vt:lpwstr>Restreinte</vt:lpwstr>
  </property>
  <property fmtid="{D5CDD505-2E9C-101B-9397-08002B2CF9AE}" pid="8" name="_Choix Statut">
    <vt:lpwstr>En cours / En validation / Validé</vt:lpwstr>
  </property>
  <property fmtid="{D5CDD505-2E9C-101B-9397-08002B2CF9AE}" pid="9" name="_Choix Classification">
    <vt:lpwstr>Publique / Interne / Restreinte / Confidentielle</vt:lpwstr>
  </property>
  <property fmtid="{D5CDD505-2E9C-101B-9397-08002B2CF9AE}" pid="10" name="ContentTypeId">
    <vt:lpwstr>0x01010036866B3E70A8464A92F9B9EB1C3ECB2F</vt:lpwstr>
  </property>
  <property fmtid="{D5CDD505-2E9C-101B-9397-08002B2CF9AE}" pid="11" name="MediaServiceImageTags">
    <vt:lpwstr/>
  </property>
  <property fmtid="{D5CDD505-2E9C-101B-9397-08002B2CF9AE}" pid="12" name="MSIP_Label_525af01a-659a-4d14-a808-93f3ea88f862_Enabled">
    <vt:lpwstr>True</vt:lpwstr>
  </property>
  <property fmtid="{D5CDD505-2E9C-101B-9397-08002B2CF9AE}" pid="13" name="MSIP_Label_525af01a-659a-4d14-a808-93f3ea88f862_SiteId">
    <vt:lpwstr>508449d3-d632-429b-97ce-f8ad22b3a7e7</vt:lpwstr>
  </property>
  <property fmtid="{D5CDD505-2E9C-101B-9397-08002B2CF9AE}" pid="14" name="MSIP_Label_525af01a-659a-4d14-a808-93f3ea88f862_SetDate">
    <vt:lpwstr>2025-08-21T17:20:12Z</vt:lpwstr>
  </property>
  <property fmtid="{D5CDD505-2E9C-101B-9397-08002B2CF9AE}" pid="15" name="MSIP_Label_525af01a-659a-4d14-a808-93f3ea88f862_Name">
    <vt:lpwstr>Restreinte</vt:lpwstr>
  </property>
  <property fmtid="{D5CDD505-2E9C-101B-9397-08002B2CF9AE}" pid="16" name="MSIP_Label_525af01a-659a-4d14-a808-93f3ea88f862_ActionId">
    <vt:lpwstr>81d53209-1e8f-4916-b396-7eacce617079</vt:lpwstr>
  </property>
  <property fmtid="{D5CDD505-2E9C-101B-9397-08002B2CF9AE}" pid="17" name="MSIP_Label_525af01a-659a-4d14-a808-93f3ea88f862_Removed">
    <vt:lpwstr>False</vt:lpwstr>
  </property>
  <property fmtid="{D5CDD505-2E9C-101B-9397-08002B2CF9AE}" pid="18" name="MSIP_Label_525af01a-659a-4d14-a808-93f3ea88f862_Extended_MSFT_Method">
    <vt:lpwstr>Privileged</vt:lpwstr>
  </property>
  <property fmtid="{D5CDD505-2E9C-101B-9397-08002B2CF9AE}" pid="19" name="Sensitivity">
    <vt:lpwstr>Restreinte</vt:lpwstr>
  </property>
</Properties>
</file>